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67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9" i="1" l="1"/>
  <c r="L17" i="1" l="1"/>
  <c r="L18" i="1"/>
  <c r="L16" i="1"/>
  <c r="L24" i="1" l="1"/>
  <c r="L9" i="1" l="1"/>
  <c r="H11" i="1" l="1"/>
  <c r="H9" i="1"/>
  <c r="H6" i="1"/>
  <c r="L12" i="1" l="1"/>
  <c r="L13" i="1" l="1"/>
  <c r="L11" i="1"/>
  <c r="L8" i="1"/>
  <c r="L6" i="1"/>
</calcChain>
</file>

<file path=xl/comments1.xml><?xml version="1.0" encoding="utf-8"?>
<comments xmlns="http://schemas.openxmlformats.org/spreadsheetml/2006/main">
  <authors>
    <author>Автор</author>
  </authors>
  <commentList>
    <comment ref="I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госпрограмме и мун программе этот показатель не отнесен к НП почему то? На основании письма 16.01.2025 №10-Исх-255 это НП. И показатель там 60%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 2025 год показатель прочерк</t>
        </r>
      </text>
    </comment>
  </commentList>
</comments>
</file>

<file path=xl/sharedStrings.xml><?xml version="1.0" encoding="utf-8"?>
<sst xmlns="http://schemas.openxmlformats.org/spreadsheetml/2006/main" count="101" uniqueCount="81">
  <si>
    <t>Муниципальная программа</t>
  </si>
  <si>
    <t>Развитие образования в городе Пыть-Яхе</t>
  </si>
  <si>
    <t>№п/п</t>
  </si>
  <si>
    <t>Реквизиты нпа</t>
  </si>
  <si>
    <t>Участие в НП</t>
  </si>
  <si>
    <t>Участие в РП</t>
  </si>
  <si>
    <t>МОЛОДЕЖЬ И ДЕТИ</t>
  </si>
  <si>
    <t>Педагоги и наставники</t>
  </si>
  <si>
    <t>-</t>
  </si>
  <si>
    <t>ЭФФЕКТИВНАЯ И КОНКУРЕНТНАЯ ЭКОНОМИКА</t>
  </si>
  <si>
    <t>Развитие экономического 
потенциала города Пыть-Яха</t>
  </si>
  <si>
    <t>Малое и среднее предпринимательство и поддержка индивидуальной предпринимательской инициативы</t>
  </si>
  <si>
    <t xml:space="preserve">Культурное пространство города Пыть-Яха </t>
  </si>
  <si>
    <t xml:space="preserve">Постановление администрации от 29.12.2023 № 392-па </t>
  </si>
  <si>
    <t xml:space="preserve">Семейные ценности и инфраструктуры культуры
</t>
  </si>
  <si>
    <t>СЕМЬЯ</t>
  </si>
  <si>
    <t>Целевые показателей для МО</t>
  </si>
  <si>
    <t>План достижения на 2025 год</t>
  </si>
  <si>
    <t xml:space="preserve">Факт </t>
  </si>
  <si>
    <t>Все лучшее детям</t>
  </si>
  <si>
    <t xml:space="preserve">Доля детей в возрасте от 5 до 18 лет, охваченных услугами дополнительного образования %
</t>
  </si>
  <si>
    <t xml:space="preserve">Мероприятия по достижению </t>
  </si>
  <si>
    <t>Развитие
гражданского общества в городе Пыть-Яхе»</t>
  </si>
  <si>
    <t>Постановление администрации от 28.12.2023 №369-па</t>
  </si>
  <si>
    <t xml:space="preserve">Мы вместе (Воспитание гармонично развитой личности)
</t>
  </si>
  <si>
    <t>% исполнения</t>
  </si>
  <si>
    <t xml:space="preserve">0,0058
</t>
  </si>
  <si>
    <t>Доля граждан, занимающихся добровольческой (волонтерской) деятельностью, %</t>
  </si>
  <si>
    <t>Предусмотрено финансирование для реализации мероприятий регионального проекта тыс.руб.</t>
  </si>
  <si>
    <t>Фактически  профинансировано на реализацию мероприятий регионального проекта (освоено), тыс.руб.</t>
  </si>
  <si>
    <t xml:space="preserve">Постановление администрации от 28.12.2023 № 373-па </t>
  </si>
  <si>
    <t xml:space="preserve">Постановление администрации от 18.12.2023 № 345-па </t>
  </si>
  <si>
    <t>ИНФРАСТРУКТУРА ДЛЯ ЖИЗНИ</t>
  </si>
  <si>
    <t>Жилье</t>
  </si>
  <si>
    <t>Развитие жилищной сферы</t>
  </si>
  <si>
    <t xml:space="preserve">Постановление администрации от 28.12.2023 № 372-па </t>
  </si>
  <si>
    <t xml:space="preserve">Модернизация коммунальной инфраструктуры </t>
  </si>
  <si>
    <t>Индекс качества
городской среды</t>
  </si>
  <si>
    <t>Постановление администрации от 29.12.2023 г. № 390-па</t>
  </si>
  <si>
    <t>Жилищно-коммунальный
комплекс и городская среда города Пыть-Яха</t>
  </si>
  <si>
    <t>% достижения</t>
  </si>
  <si>
    <t>Показатель рассчитывается 1 раз в полугодие на основании анкетирования</t>
  </si>
  <si>
    <t>Количество субъектов малого и среднего предпринимательства получивших финансовую поддержку</t>
  </si>
  <si>
    <t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 %</t>
  </si>
  <si>
    <t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 в добровольческую (волонтерскую) деятельность (млн.чел.)</t>
  </si>
  <si>
    <t>Современная транспортная система города Пыть-Яха</t>
  </si>
  <si>
    <t>Постановление администрации от 29.12.2023 N 393-па</t>
  </si>
  <si>
    <t>Х</t>
  </si>
  <si>
    <t>Развитие спорта высших достижений</t>
  </si>
  <si>
    <t>Развитие физической культуры и спорта в городе Пыть-Яхе</t>
  </si>
  <si>
    <t>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</t>
  </si>
  <si>
    <t>Постановление администрации от 29.12.2023 N 395-па</t>
  </si>
  <si>
    <t>Создание условий для повышения уровня комплектования муниципальной общедоступной библиотеки, роста востребованности библиотек у населения.
В рамках проекта планируется пополнение книжных фондов библиотек, оформление периодической подписки.</t>
  </si>
  <si>
    <t>Сохранение культурного и исторического наследия</t>
  </si>
  <si>
    <t>Предоставление молодым семьям ежегодно свидетельств о праве на получение социальной выплаты на приобретение (строительство) жилого помещения.</t>
  </si>
  <si>
    <t xml:space="preserve">Строительство (реконструкция) автомобильных дорог общего пользования местного значения
</t>
  </si>
  <si>
    <t>Показатель расчитывается по итогам года. За 2024 год доля населения, систематически занимающегося физической культурой и спортом составила 67,1% (25 765 человек) от численности населения в возрасте 3-79 лет.</t>
  </si>
  <si>
    <t>Формирование комфортной городской среды</t>
  </si>
  <si>
    <t xml:space="preserve">Повышение финансовой грамотности
</t>
  </si>
  <si>
    <t xml:space="preserve">Обеспечение непрерывного повышения квалификации педагогических работников общеобразовательных организаций по программам "Основы финансовой грамотности".
</t>
  </si>
  <si>
    <t>Реализация региональных составляющих федеральных проектов, входящих в состав национальных проектов (программ) РФ по городу Пыть-Яху на 01.03.2025 года</t>
  </si>
  <si>
    <t>Количество сохраненных рабочих мест субъектами малого и среднего предпринимательства - получателями финансовой поддержки</t>
  </si>
  <si>
    <t xml:space="preserve">Запланированы мероприятия по финансовой поддержке субъектов малого и среднего предпринимательства, осуществляющих социально значимые (приоритетные) виды деятельности. На 01.03.2025 предоставлена консультационная поддержка 21 субъекту МСП, в том числе самозанятым. </t>
  </si>
  <si>
    <t>В 2025 году по итогам рейтингового голосования по отбору общественных пространств, благоустройство которых запланировано в текущем году, определена территорния в микрорайоне 1 Центральный, ул. Первопроходцев. По состоянию на отчетную дату осуществляется подготовка пакета документов для участия в аукционе.</t>
  </si>
  <si>
    <t>Количество проведенных мероприятий на 01.03.2025 года составило 305 ед. Число посещений культурных мероприятий на 01.03.2025 составило 57 027 ед., в т.ч. число обращений к цифровым ресурсам в сфере культуры - 6 317 ед.</t>
  </si>
  <si>
    <t xml:space="preserve">Количество погибших в дорожно-транспортных происшествиях на 10 тысяч транспортных средств
</t>
  </si>
  <si>
    <t xml:space="preserve">По состоянию на 01.03.2025 года ввод жилья составил 655,0 кв.м - 4 объекта индивидуального жилищного строительства и садовых дома.                                     Запланированы мероприятия по приобретению жилья для переселения граждан из жилых домов, признанных аварийными, а также по выплате возмещения. </t>
  </si>
  <si>
    <t xml:space="preserve">Объем жилищного строительства (млн.кв.м)
</t>
  </si>
  <si>
    <t>Количество семей, улучшивших
жилищные условия, ежегодно (семей)</t>
  </si>
  <si>
    <t>Доля граждан, систематически
занимающихся физической культурой и спортом %</t>
  </si>
  <si>
    <t>Число посещений культурных
мероприятий (ед)</t>
  </si>
  <si>
    <t>Уровень удовлетворенности населения услугами в сфере культуры %</t>
  </si>
  <si>
    <t>Число обращений к цифровым
ресурсам в сфере культуры (ед)</t>
  </si>
  <si>
    <t>Количество квадратных метров расселенного непригодного жилищного фонда (аварийный, фенольный) (тыс.кв.м).</t>
  </si>
  <si>
    <t>В рамках реализации РП запланирована реконструкция объекта: "Путепровод через железнодорожные пути в г. Пыть-Ях". Протяженность объекта 166,97 м.</t>
  </si>
  <si>
    <t xml:space="preserve">По состоянию на 01.03.2025 году повышение квалификации педагогических работников не проводилось.
Осуществлены выплаты по заработной плате (ежемесячное денежное вознаграждение за классное руководство, вознаграждение советникам директоров) уплате взносов в бюджетные и внебюджетные фонды.                                                                                                                                                                                       </t>
  </si>
  <si>
    <r>
      <t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 в добровольческую (волонтерскую) деятельность на территории г. Пыть-Ях в январе-феврале 2025 года составила 520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человек.                                                                                                                                                                                     В рамках реализации НП заключено соглашение от 26.02.2025 №1-2025 на предоставление субсидии ПМГМОО "Активист" на  реализацию мероприятий в области молодежной политики на общую сумму 5 801,0 тыс.руб.</t>
    </r>
  </si>
  <si>
    <t xml:space="preserve">На 01.03.2025 численность детей в возрасте от 5 до 18 лет, охваченных программами дополнительного образования, составляет  6 600 человек (73,1% от общего количества детей данной категории. Количество детей в возрасте от 5 до 18 лет составляет 8 548 человек). Данные предоставляются ежемесячно Департаментом образования и науки Ханты-Мансийского автономного округа - Югры. </t>
  </si>
  <si>
    <t xml:space="preserve">По информации Департамента ЖКК и энергетики ХМАО-Югры лимиты, предусмотренные на реализацию регионального проекта "Модернизация коммунальной инфраструктуры" будут перераспределены на мероприятия по подготовке к осенне-зимнему периоду (ОЗП). </t>
  </si>
  <si>
    <t>Приложение № 3</t>
  </si>
  <si>
    <t>По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</si>
</sst>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6" fillId="2" borderId="2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2" fontId="6" fillId="2" borderId="1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164" fontId="6" fillId="2" borderId="4" xfId="0" applyNumberFormat="1" applyFont="1" applyFill="1" applyBorder="1" applyAlignment="1">
      <alignment horizontal="center" vertical="top" wrapText="1"/>
    </xf>
    <xf numFmtId="4" fontId="6" fillId="2" borderId="4" xfId="0" applyNumberFormat="1" applyFont="1" applyFill="1" applyBorder="1" applyAlignment="1">
      <alignment horizontal="center" vertical="top" wrapText="1"/>
    </xf>
    <xf numFmtId="4" fontId="6" fillId="2" borderId="6" xfId="0" applyNumberFormat="1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top" wrapText="1"/>
    </xf>
    <xf numFmtId="4" fontId="6" fillId="2" borderId="3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4" fontId="6" fillId="2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view="pageBreakPreview" topLeftCell="A10" zoomScale="60" zoomScaleNormal="80" workbookViewId="0">
      <selection activeCell="K20" sqref="K20"/>
    </sheetView>
  </sheetViews>
  <sheetFormatPr defaultRowHeight="15" x14ac:dyDescent="0.25"/>
  <cols>
    <col min="1" max="1" width="5.42578125" style="1" customWidth="1"/>
    <col min="2" max="2" width="21.140625" style="1" customWidth="1"/>
    <col min="3" max="3" width="26.85546875" style="1" customWidth="1"/>
    <col min="4" max="4" width="22.85546875" style="2" customWidth="1"/>
    <col min="5" max="5" width="26.140625" style="3" customWidth="1"/>
    <col min="6" max="6" width="23.42578125" style="1" customWidth="1"/>
    <col min="7" max="7" width="23.140625" style="1" customWidth="1"/>
    <col min="8" max="8" width="17.28515625" style="1" customWidth="1"/>
    <col min="9" max="9" width="34.42578125" style="1" customWidth="1"/>
    <col min="10" max="10" width="14" style="1" customWidth="1"/>
    <col min="11" max="12" width="13.42578125" style="1" customWidth="1"/>
    <col min="13" max="13" width="74.140625" style="1" customWidth="1"/>
    <col min="14" max="16384" width="9.140625" style="1"/>
  </cols>
  <sheetData>
    <row r="1" spans="1:13" x14ac:dyDescent="0.25">
      <c r="M1" s="36" t="s">
        <v>79</v>
      </c>
    </row>
    <row r="2" spans="1:13" x14ac:dyDescent="0.25">
      <c r="M2" s="36"/>
    </row>
    <row r="3" spans="1:13" ht="18.75" x14ac:dyDescent="0.25">
      <c r="A3" s="44" t="s">
        <v>60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x14ac:dyDescent="0.25">
      <c r="M4" s="1" t="s">
        <v>80</v>
      </c>
    </row>
    <row r="5" spans="1:13" ht="118.5" customHeight="1" x14ac:dyDescent="0.25">
      <c r="A5" s="4" t="s">
        <v>2</v>
      </c>
      <c r="B5" s="4" t="s">
        <v>0</v>
      </c>
      <c r="C5" s="4" t="s">
        <v>3</v>
      </c>
      <c r="D5" s="4" t="s">
        <v>4</v>
      </c>
      <c r="E5" s="5" t="s">
        <v>5</v>
      </c>
      <c r="F5" s="4" t="s">
        <v>28</v>
      </c>
      <c r="G5" s="4" t="s">
        <v>29</v>
      </c>
      <c r="H5" s="4" t="s">
        <v>25</v>
      </c>
      <c r="I5" s="6" t="s">
        <v>16</v>
      </c>
      <c r="J5" s="4" t="s">
        <v>17</v>
      </c>
      <c r="K5" s="4" t="s">
        <v>18</v>
      </c>
      <c r="L5" s="4" t="s">
        <v>40</v>
      </c>
      <c r="M5" s="4" t="s">
        <v>21</v>
      </c>
    </row>
    <row r="6" spans="1:13" ht="90" customHeight="1" x14ac:dyDescent="0.25">
      <c r="A6" s="47">
        <v>1</v>
      </c>
      <c r="B6" s="37" t="s">
        <v>1</v>
      </c>
      <c r="C6" s="37" t="s">
        <v>30</v>
      </c>
      <c r="D6" s="9" t="s">
        <v>6</v>
      </c>
      <c r="E6" s="7" t="s">
        <v>7</v>
      </c>
      <c r="F6" s="21">
        <v>72115</v>
      </c>
      <c r="G6" s="21">
        <v>9628.6</v>
      </c>
      <c r="H6" s="21">
        <f>G6/F6*100</f>
        <v>13.351729875892671</v>
      </c>
      <c r="I6" s="37" t="s">
        <v>43</v>
      </c>
      <c r="J6" s="39">
        <v>53.9</v>
      </c>
      <c r="K6" s="39">
        <v>0</v>
      </c>
      <c r="L6" s="41">
        <f>K6/J6</f>
        <v>0</v>
      </c>
      <c r="M6" s="7" t="s">
        <v>75</v>
      </c>
    </row>
    <row r="7" spans="1:13" ht="54" customHeight="1" x14ac:dyDescent="0.25">
      <c r="A7" s="50"/>
      <c r="B7" s="49"/>
      <c r="C7" s="49"/>
      <c r="D7" s="8" t="s">
        <v>47</v>
      </c>
      <c r="E7" s="7" t="s">
        <v>58</v>
      </c>
      <c r="F7" s="21" t="s">
        <v>8</v>
      </c>
      <c r="G7" s="21" t="s">
        <v>8</v>
      </c>
      <c r="H7" s="22" t="s">
        <v>8</v>
      </c>
      <c r="I7" s="38"/>
      <c r="J7" s="40"/>
      <c r="K7" s="40"/>
      <c r="L7" s="42"/>
      <c r="M7" s="7" t="s">
        <v>59</v>
      </c>
    </row>
    <row r="8" spans="1:13" ht="99" customHeight="1" x14ac:dyDescent="0.25">
      <c r="A8" s="48"/>
      <c r="B8" s="38"/>
      <c r="C8" s="38"/>
      <c r="D8" s="11" t="s">
        <v>6</v>
      </c>
      <c r="E8" s="7" t="s">
        <v>19</v>
      </c>
      <c r="F8" s="21" t="s">
        <v>8</v>
      </c>
      <c r="G8" s="21" t="s">
        <v>8</v>
      </c>
      <c r="H8" s="22" t="s">
        <v>8</v>
      </c>
      <c r="I8" s="7" t="s">
        <v>20</v>
      </c>
      <c r="J8" s="8">
        <v>87.7</v>
      </c>
      <c r="K8" s="8">
        <v>77.2</v>
      </c>
      <c r="L8" s="23">
        <f>K8/J8*100</f>
        <v>88.027366020524511</v>
      </c>
      <c r="M8" s="7" t="s">
        <v>77</v>
      </c>
    </row>
    <row r="9" spans="1:13" ht="46.5" customHeight="1" x14ac:dyDescent="0.25">
      <c r="A9" s="47">
        <v>2</v>
      </c>
      <c r="B9" s="37" t="s">
        <v>22</v>
      </c>
      <c r="C9" s="9" t="s">
        <v>23</v>
      </c>
      <c r="D9" s="39" t="s">
        <v>6</v>
      </c>
      <c r="E9" s="10" t="s">
        <v>24</v>
      </c>
      <c r="F9" s="45">
        <v>5801</v>
      </c>
      <c r="G9" s="45">
        <v>0</v>
      </c>
      <c r="H9" s="45">
        <f>G9/F9</f>
        <v>0</v>
      </c>
      <c r="I9" s="7" t="s">
        <v>27</v>
      </c>
      <c r="J9" s="8">
        <v>14.3</v>
      </c>
      <c r="K9" s="24">
        <v>1.41</v>
      </c>
      <c r="L9" s="23">
        <f>K9/J9*100</f>
        <v>9.8601398601398582</v>
      </c>
      <c r="M9" s="37" t="s">
        <v>76</v>
      </c>
    </row>
    <row r="10" spans="1:13" ht="189" x14ac:dyDescent="0.25">
      <c r="A10" s="48"/>
      <c r="B10" s="38"/>
      <c r="C10" s="11"/>
      <c r="D10" s="40"/>
      <c r="E10" s="12"/>
      <c r="F10" s="46"/>
      <c r="G10" s="46"/>
      <c r="H10" s="46"/>
      <c r="I10" s="7" t="s">
        <v>44</v>
      </c>
      <c r="J10" s="8" t="s">
        <v>26</v>
      </c>
      <c r="K10" s="8">
        <v>5.0000000000000001E-4</v>
      </c>
      <c r="L10" s="23">
        <v>8.6</v>
      </c>
      <c r="M10" s="38"/>
    </row>
    <row r="11" spans="1:13" ht="79.5" customHeight="1" x14ac:dyDescent="0.25">
      <c r="A11" s="39">
        <v>3</v>
      </c>
      <c r="B11" s="37" t="s">
        <v>10</v>
      </c>
      <c r="C11" s="37" t="s">
        <v>31</v>
      </c>
      <c r="D11" s="39" t="s">
        <v>9</v>
      </c>
      <c r="E11" s="37" t="s">
        <v>11</v>
      </c>
      <c r="F11" s="45">
        <v>4376.5</v>
      </c>
      <c r="G11" s="45">
        <v>0</v>
      </c>
      <c r="H11" s="45">
        <f>G11/F11</f>
        <v>0</v>
      </c>
      <c r="I11" s="16" t="s">
        <v>61</v>
      </c>
      <c r="J11" s="18">
        <v>45</v>
      </c>
      <c r="K11" s="18">
        <v>0</v>
      </c>
      <c r="L11" s="23">
        <f>K11/J11*100</f>
        <v>0</v>
      </c>
      <c r="M11" s="37" t="s">
        <v>62</v>
      </c>
    </row>
    <row r="12" spans="1:13" ht="63" x14ac:dyDescent="0.25">
      <c r="A12" s="40"/>
      <c r="B12" s="38"/>
      <c r="C12" s="38"/>
      <c r="D12" s="40"/>
      <c r="E12" s="38"/>
      <c r="F12" s="46"/>
      <c r="G12" s="46"/>
      <c r="H12" s="46"/>
      <c r="I12" s="16" t="s">
        <v>42</v>
      </c>
      <c r="J12" s="18">
        <v>30</v>
      </c>
      <c r="K12" s="18">
        <v>0</v>
      </c>
      <c r="L12" s="23">
        <f>K12/J12*100</f>
        <v>0</v>
      </c>
      <c r="M12" s="38"/>
    </row>
    <row r="13" spans="1:13" ht="66" customHeight="1" x14ac:dyDescent="0.25">
      <c r="A13" s="39">
        <v>4</v>
      </c>
      <c r="B13" s="37" t="s">
        <v>12</v>
      </c>
      <c r="C13" s="37" t="s">
        <v>13</v>
      </c>
      <c r="D13" s="13" t="s">
        <v>15</v>
      </c>
      <c r="E13" s="37" t="s">
        <v>14</v>
      </c>
      <c r="F13" s="41">
        <v>0</v>
      </c>
      <c r="G13" s="45">
        <v>0</v>
      </c>
      <c r="H13" s="45">
        <v>0</v>
      </c>
      <c r="I13" s="25" t="s">
        <v>70</v>
      </c>
      <c r="J13" s="26">
        <v>416</v>
      </c>
      <c r="K13" s="8">
        <v>57</v>
      </c>
      <c r="L13" s="23">
        <f>K13/J13*100</f>
        <v>13.701923076923078</v>
      </c>
      <c r="M13" s="27" t="s">
        <v>64</v>
      </c>
    </row>
    <row r="14" spans="1:13" ht="47.25" customHeight="1" x14ac:dyDescent="0.25">
      <c r="A14" s="51"/>
      <c r="B14" s="49"/>
      <c r="C14" s="49"/>
      <c r="D14" s="14"/>
      <c r="E14" s="38"/>
      <c r="F14" s="42"/>
      <c r="G14" s="46"/>
      <c r="H14" s="46"/>
      <c r="I14" s="43" t="s">
        <v>71</v>
      </c>
      <c r="J14" s="39">
        <v>72</v>
      </c>
      <c r="K14" s="39" t="s">
        <v>8</v>
      </c>
      <c r="L14" s="41">
        <v>0</v>
      </c>
      <c r="M14" s="27" t="s">
        <v>41</v>
      </c>
    </row>
    <row r="15" spans="1:13" ht="0.75" hidden="1" customHeight="1" x14ac:dyDescent="0.25">
      <c r="A15" s="51"/>
      <c r="B15" s="49"/>
      <c r="C15" s="49"/>
      <c r="D15" s="15" t="s">
        <v>47</v>
      </c>
      <c r="E15" s="37" t="s">
        <v>53</v>
      </c>
      <c r="F15" s="28">
        <v>530.29999999999995</v>
      </c>
      <c r="G15" s="29">
        <v>0</v>
      </c>
      <c r="H15" s="29">
        <v>0</v>
      </c>
      <c r="I15" s="43"/>
      <c r="J15" s="40"/>
      <c r="K15" s="40"/>
      <c r="L15" s="42"/>
      <c r="M15" s="37" t="s">
        <v>52</v>
      </c>
    </row>
    <row r="16" spans="1:13" ht="91.5" customHeight="1" x14ac:dyDescent="0.25">
      <c r="A16" s="40"/>
      <c r="B16" s="38"/>
      <c r="C16" s="38"/>
      <c r="D16" s="15"/>
      <c r="E16" s="38"/>
      <c r="F16" s="28"/>
      <c r="G16" s="29"/>
      <c r="H16" s="30"/>
      <c r="I16" s="31" t="s">
        <v>72</v>
      </c>
      <c r="J16" s="33">
        <v>49.5</v>
      </c>
      <c r="K16" s="34">
        <v>6.3</v>
      </c>
      <c r="L16" s="35">
        <f>K16/J16*100</f>
        <v>12.727272727272727</v>
      </c>
      <c r="M16" s="38"/>
    </row>
    <row r="17" spans="1:13" ht="69.75" customHeight="1" x14ac:dyDescent="0.25">
      <c r="A17" s="39">
        <v>5</v>
      </c>
      <c r="B17" s="37" t="s">
        <v>34</v>
      </c>
      <c r="C17" s="37" t="s">
        <v>35</v>
      </c>
      <c r="D17" s="39" t="s">
        <v>32</v>
      </c>
      <c r="E17" s="37" t="s">
        <v>33</v>
      </c>
      <c r="F17" s="45">
        <v>59570.5</v>
      </c>
      <c r="G17" s="45">
        <v>0</v>
      </c>
      <c r="H17" s="45">
        <v>0</v>
      </c>
      <c r="I17" s="16" t="s">
        <v>73</v>
      </c>
      <c r="J17" s="26">
        <v>0.46</v>
      </c>
      <c r="K17" s="8">
        <v>8.8700000000000001E-2</v>
      </c>
      <c r="L17" s="20">
        <f t="shared" ref="L17:L18" si="0">K17/J17*100</f>
        <v>19.282608695652172</v>
      </c>
      <c r="M17" s="37" t="s">
        <v>66</v>
      </c>
    </row>
    <row r="18" spans="1:13" ht="46.5" customHeight="1" x14ac:dyDescent="0.25">
      <c r="A18" s="51"/>
      <c r="B18" s="49"/>
      <c r="C18" s="49"/>
      <c r="D18" s="51"/>
      <c r="E18" s="49"/>
      <c r="F18" s="52"/>
      <c r="G18" s="52"/>
      <c r="H18" s="52"/>
      <c r="I18" s="27" t="s">
        <v>68</v>
      </c>
      <c r="J18" s="18">
        <v>31</v>
      </c>
      <c r="K18" s="18">
        <v>2</v>
      </c>
      <c r="L18" s="20">
        <f t="shared" si="0"/>
        <v>6.4516129032258061</v>
      </c>
      <c r="M18" s="49"/>
    </row>
    <row r="19" spans="1:13" ht="37.5" customHeight="1" x14ac:dyDescent="0.25">
      <c r="A19" s="51"/>
      <c r="B19" s="49"/>
      <c r="C19" s="49"/>
      <c r="D19" s="15"/>
      <c r="E19" s="38"/>
      <c r="F19" s="46"/>
      <c r="G19" s="46"/>
      <c r="H19" s="46"/>
      <c r="I19" s="9" t="s">
        <v>67</v>
      </c>
      <c r="J19" s="8">
        <v>3.0000000000000001E-3</v>
      </c>
      <c r="K19" s="8">
        <v>6.5499999999999998E-4</v>
      </c>
      <c r="L19" s="23">
        <f>K19/J19*100</f>
        <v>21.833333333333332</v>
      </c>
      <c r="M19" s="38"/>
    </row>
    <row r="20" spans="1:13" ht="128.25" customHeight="1" x14ac:dyDescent="0.25">
      <c r="A20" s="40"/>
      <c r="B20" s="38"/>
      <c r="C20" s="38"/>
      <c r="D20" s="8" t="s">
        <v>47</v>
      </c>
      <c r="E20" s="12" t="s">
        <v>50</v>
      </c>
      <c r="F20" s="32">
        <v>83987.7</v>
      </c>
      <c r="G20" s="21">
        <v>0</v>
      </c>
      <c r="H20" s="21">
        <v>0</v>
      </c>
      <c r="I20" s="7" t="s">
        <v>68</v>
      </c>
      <c r="J20" s="8">
        <v>31</v>
      </c>
      <c r="K20" s="19">
        <v>0</v>
      </c>
      <c r="L20" s="20">
        <v>0</v>
      </c>
      <c r="M20" s="17" t="s">
        <v>54</v>
      </c>
    </row>
    <row r="21" spans="1:13" ht="78.75" x14ac:dyDescent="0.25">
      <c r="A21" s="39">
        <v>6</v>
      </c>
      <c r="B21" s="9" t="s">
        <v>39</v>
      </c>
      <c r="C21" s="37" t="s">
        <v>38</v>
      </c>
      <c r="D21" s="15" t="s">
        <v>32</v>
      </c>
      <c r="E21" s="7" t="s">
        <v>36</v>
      </c>
      <c r="F21" s="21">
        <v>64689.9</v>
      </c>
      <c r="G21" s="22">
        <v>0</v>
      </c>
      <c r="H21" s="22">
        <v>0</v>
      </c>
      <c r="I21" s="8" t="s">
        <v>8</v>
      </c>
      <c r="J21" s="8" t="s">
        <v>8</v>
      </c>
      <c r="K21" s="8" t="s">
        <v>8</v>
      </c>
      <c r="L21" s="23" t="s">
        <v>8</v>
      </c>
      <c r="M21" s="7" t="s">
        <v>78</v>
      </c>
    </row>
    <row r="22" spans="1:13" ht="78.75" x14ac:dyDescent="0.25">
      <c r="A22" s="40"/>
      <c r="B22" s="11"/>
      <c r="C22" s="38"/>
      <c r="D22" s="11"/>
      <c r="E22" s="7" t="s">
        <v>57</v>
      </c>
      <c r="F22" s="21">
        <v>13452.9</v>
      </c>
      <c r="G22" s="21">
        <v>0</v>
      </c>
      <c r="H22" s="21">
        <v>0</v>
      </c>
      <c r="I22" s="7" t="s">
        <v>37</v>
      </c>
      <c r="J22" s="8">
        <v>50</v>
      </c>
      <c r="K22" s="8" t="s">
        <v>8</v>
      </c>
      <c r="L22" s="23" t="s">
        <v>8</v>
      </c>
      <c r="M22" s="7" t="s">
        <v>63</v>
      </c>
    </row>
    <row r="23" spans="1:13" ht="158.25" customHeight="1" x14ac:dyDescent="0.25">
      <c r="A23" s="8">
        <v>7</v>
      </c>
      <c r="B23" s="7" t="s">
        <v>45</v>
      </c>
      <c r="C23" s="7" t="s">
        <v>46</v>
      </c>
      <c r="D23" s="8" t="s">
        <v>47</v>
      </c>
      <c r="E23" s="7" t="s">
        <v>55</v>
      </c>
      <c r="F23" s="21">
        <v>254935.1</v>
      </c>
      <c r="G23" s="21">
        <v>0</v>
      </c>
      <c r="H23" s="21">
        <v>0</v>
      </c>
      <c r="I23" s="7" t="s">
        <v>65</v>
      </c>
      <c r="J23" s="8">
        <v>0</v>
      </c>
      <c r="K23" s="8">
        <v>0</v>
      </c>
      <c r="L23" s="8">
        <v>100</v>
      </c>
      <c r="M23" s="7" t="s">
        <v>74</v>
      </c>
    </row>
    <row r="24" spans="1:13" ht="66" customHeight="1" x14ac:dyDescent="0.25">
      <c r="A24" s="8">
        <v>8</v>
      </c>
      <c r="B24" s="7" t="s">
        <v>49</v>
      </c>
      <c r="C24" s="7" t="s">
        <v>51</v>
      </c>
      <c r="D24" s="8" t="s">
        <v>47</v>
      </c>
      <c r="E24" s="7" t="s">
        <v>48</v>
      </c>
      <c r="F24" s="8">
        <v>140.1</v>
      </c>
      <c r="G24" s="21">
        <v>0</v>
      </c>
      <c r="H24" s="21">
        <v>0</v>
      </c>
      <c r="I24" s="7" t="s">
        <v>69</v>
      </c>
      <c r="J24" s="8">
        <v>71</v>
      </c>
      <c r="K24" s="8">
        <v>67.099999999999994</v>
      </c>
      <c r="L24" s="23">
        <f>K24/J24*100</f>
        <v>94.507042253521121</v>
      </c>
      <c r="M24" s="7" t="s">
        <v>56</v>
      </c>
    </row>
  </sheetData>
  <mergeCells count="48">
    <mergeCell ref="C21:C22"/>
    <mergeCell ref="A21:A22"/>
    <mergeCell ref="C17:C20"/>
    <mergeCell ref="B17:B20"/>
    <mergeCell ref="A17:A20"/>
    <mergeCell ref="E17:E19"/>
    <mergeCell ref="F17:F19"/>
    <mergeCell ref="G17:G19"/>
    <mergeCell ref="H17:H19"/>
    <mergeCell ref="M17:M19"/>
    <mergeCell ref="G9:G10"/>
    <mergeCell ref="H9:H10"/>
    <mergeCell ref="D9:D10"/>
    <mergeCell ref="B9:B10"/>
    <mergeCell ref="F9:F10"/>
    <mergeCell ref="C6:C8"/>
    <mergeCell ref="B6:B8"/>
    <mergeCell ref="A6:A8"/>
    <mergeCell ref="D17:D18"/>
    <mergeCell ref="B13:B16"/>
    <mergeCell ref="A13:A16"/>
    <mergeCell ref="A3:M3"/>
    <mergeCell ref="G13:G14"/>
    <mergeCell ref="H13:H14"/>
    <mergeCell ref="E13:E14"/>
    <mergeCell ref="F13:F14"/>
    <mergeCell ref="G11:G12"/>
    <mergeCell ref="H11:H12"/>
    <mergeCell ref="A11:A12"/>
    <mergeCell ref="B11:B12"/>
    <mergeCell ref="C11:C12"/>
    <mergeCell ref="D11:D12"/>
    <mergeCell ref="E11:E12"/>
    <mergeCell ref="F11:F12"/>
    <mergeCell ref="M9:M10"/>
    <mergeCell ref="A9:A10"/>
    <mergeCell ref="C13:C16"/>
    <mergeCell ref="E15:E16"/>
    <mergeCell ref="I14:I15"/>
    <mergeCell ref="J14:J15"/>
    <mergeCell ref="K14:K15"/>
    <mergeCell ref="L14:L15"/>
    <mergeCell ref="I6:I7"/>
    <mergeCell ref="J6:J7"/>
    <mergeCell ref="K6:K7"/>
    <mergeCell ref="L6:L7"/>
    <mergeCell ref="M15:M16"/>
    <mergeCell ref="M11:M12"/>
  </mergeCells>
  <pageMargins left="0.23622047244094491" right="0" top="0" bottom="0" header="0.31496062992125984" footer="0"/>
  <pageSetup paperSize="9" scale="4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2025-03-10T10:07:49Z</dcterms:modified>
</cp:coreProperties>
</file>