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aumovaNA\Documents\НАЦИОНАЛЬНЫЕ ПРОЕКТЫ\Отчеты по нац проектам\Отчет по нац проектам на 1 сентября 2019г\отчет по нацпроектам на 1.09.2019\"/>
    </mc:Choice>
  </mc:AlternateContent>
  <bookViews>
    <workbookView minimized="1" xWindow="0" yWindow="0" windowWidth="25200" windowHeight="12135" tabRatio="296"/>
  </bookViews>
  <sheets>
    <sheet name="СВОД на 01.09.2019" sheetId="5" r:id="rId1"/>
  </sheets>
  <definedNames>
    <definedName name="_xlnm.Print_Area" localSheetId="0">'СВОД на 01.09.2019'!$A$1:$P$42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" i="5" l="1"/>
  <c r="O8" i="5"/>
  <c r="J15" i="5" l="1"/>
  <c r="J14" i="5"/>
  <c r="J41" i="5" l="1"/>
  <c r="J40" i="5"/>
  <c r="J38" i="5"/>
  <c r="O12" i="5"/>
  <c r="N42" i="5" l="1"/>
  <c r="M42" i="5"/>
  <c r="O40" i="5"/>
  <c r="O38" i="5"/>
  <c r="J36" i="5"/>
  <c r="J35" i="5"/>
  <c r="O32" i="5"/>
  <c r="J32" i="5"/>
  <c r="J30" i="5"/>
  <c r="J29" i="5"/>
  <c r="O28" i="5"/>
  <c r="J28" i="5"/>
  <c r="J26" i="5"/>
  <c r="J21" i="5"/>
  <c r="O19" i="5"/>
  <c r="J19" i="5"/>
  <c r="O17" i="5"/>
  <c r="J11" i="5"/>
  <c r="O10" i="5"/>
  <c r="J10" i="5"/>
  <c r="O6" i="5"/>
  <c r="O42" i="5" l="1"/>
</calcChain>
</file>

<file path=xl/sharedStrings.xml><?xml version="1.0" encoding="utf-8"?>
<sst xmlns="http://schemas.openxmlformats.org/spreadsheetml/2006/main" count="240" uniqueCount="153">
  <si>
    <t>ПП-005-05</t>
  </si>
  <si>
    <t>Финансовая поддержка МСП</t>
  </si>
  <si>
    <t>Популяризация предпринимательства</t>
  </si>
  <si>
    <t>ПП-023-00</t>
  </si>
  <si>
    <t>Культурная среда</t>
  </si>
  <si>
    <t>ПП-025-00</t>
  </si>
  <si>
    <t>Старшее поколение</t>
  </si>
  <si>
    <t>Содействие занятости женщин – создание условий дошкольного образования для детей в возрасте до трех лет</t>
  </si>
  <si>
    <t>Спорт - норма жизни</t>
  </si>
  <si>
    <t>ПП-026-00</t>
  </si>
  <si>
    <t>Формирование комплексной системы обращения с твёрдыми коммунальными отходами</t>
  </si>
  <si>
    <t>Сохранение уникальных водных объектов</t>
  </si>
  <si>
    <t>Чистая вода</t>
  </si>
  <si>
    <t>Чистая страна</t>
  </si>
  <si>
    <t>ПП-027-04</t>
  </si>
  <si>
    <t>Современная школа</t>
  </si>
  <si>
    <t xml:space="preserve">Успех каждого ребенка </t>
  </si>
  <si>
    <t>Поддержка семей, имеющих детей</t>
  </si>
  <si>
    <t>Цифровая образовательная среда</t>
  </si>
  <si>
    <t>Учитель будущего</t>
  </si>
  <si>
    <t>Социальная активность</t>
  </si>
  <si>
    <t>ПП-029-03</t>
  </si>
  <si>
    <t>Жилье</t>
  </si>
  <si>
    <t>Формирование комфортной городской среды</t>
  </si>
  <si>
    <t>Обеспечение устойчивого сокращения непригодного для проживания жилищного фонда (Сокращение НЖФ)</t>
  </si>
  <si>
    <t>Наименования показателей для МО</t>
  </si>
  <si>
    <t>Участие МО в рег. проекте (да/нет)</t>
  </si>
  <si>
    <t>да</t>
  </si>
  <si>
    <t>да (общее участие)</t>
  </si>
  <si>
    <t xml:space="preserve">1.Уровень обеспеченности граждан спортивными сооружениями исходя из единовременной пропускной способности объектов спорта </t>
  </si>
  <si>
    <t>1. Охват детей в возрасте от 5 до 18 лет программами дополнительного образования (удельный вес численности детей, получающих услуги дополнительного образования, в общей численности детей в возрасте от 5 до 18 лет) (%)</t>
  </si>
  <si>
    <t>1.Количество организаций культуры, получивших современное оборудование, ед.</t>
  </si>
  <si>
    <t>Мероприятия, запланированные к выполнению в 2019 году</t>
  </si>
  <si>
    <t xml:space="preserve">Муниципальная программа </t>
  </si>
  <si>
    <t>Х</t>
  </si>
  <si>
    <t xml:space="preserve">Плановое значение показателя на 2019 год </t>
  </si>
  <si>
    <t xml:space="preserve">1. Численность воспитанников в возрасте до трех лет, посещающих муниципальные организации, осуществляющие образовательную деятельность по образовательным программам дошкольного образования, присмотр и уход (D), чел.                                                       </t>
  </si>
  <si>
    <t>2. Доступность дошкольного образования для детей в возрасте от полутора до трех лет, %</t>
  </si>
  <si>
    <t>1. Протяженность береговой линии, очищенной от бытового мусора в границах населенных пунктов , км</t>
  </si>
  <si>
    <t xml:space="preserve">1. Построены и реконструированны крупные объекты питьевого водоснабжения, предусмотренные региональными программами, нарастающим итогом, ед. </t>
  </si>
  <si>
    <t>2 ед. к 2024 году</t>
  </si>
  <si>
    <r>
      <t xml:space="preserve">1. Увеличение доли граждан, принявших участие в решении вопросов развития городской среды, от общего количества граждан в возрасте от 14 лет, проживающих на территории муниципального образования, в рамках реализации приоритетного проекта «Формирование комфортной городской среды», до 11%.    </t>
    </r>
    <r>
      <rPr>
        <u/>
        <sz val="11"/>
        <color theme="1"/>
        <rFont val="Times New Roman"/>
        <family val="1"/>
        <charset val="204"/>
      </rPr>
      <t/>
    </r>
  </si>
  <si>
    <t>Дополнительный показатель: Количество благоустроеных общественных пространств , включенных в государственные программы формирования совремнной городской среды, единиц</t>
  </si>
  <si>
    <t xml:space="preserve">1.Общее количество квадратных метров расселенного аварийного жилищного фонда,млн. кв.м. </t>
  </si>
  <si>
    <t>1.Средний срок простоя государственных и муниципальных систем   в результате компьютерных атак, часов</t>
  </si>
  <si>
    <t xml:space="preserve"> к 2023 г - 1 ед.</t>
  </si>
  <si>
    <t>начиная с 2020 года</t>
  </si>
  <si>
    <t>1. .Численность обучающихся, вовлеченных в деятельность общественных объединений на базе образовательных организаций общего образования, среднего и высшего профессионального образования, млн.чел.</t>
  </si>
  <si>
    <t>2. Доля граждан, вовлеченных в добровольческую деятельность,%</t>
  </si>
  <si>
    <t>2.Число общеобразовательных организаций, расположенных в сельской местности и малых городах, обновивших материально-техническую базу для реализации основных и дополнительных общеобразовательных программ цифрового, естественнонаучного и гуманитарного профилей, единиц нарастающим итогом</t>
  </si>
  <si>
    <t>3.Численность обучающихся, охваченных основными и дополнительными общеобразовательными программами цифрового, естественнонаучного и гуманитарного профилей, тыс.человек нарастающим итогом</t>
  </si>
  <si>
    <t>4.Количество муниципальных образований Ханты-Мансийского автономного округа – Югры, в которых обновлено содержание и методы обучения предметной области «Технология» и других предметных областей, единиц</t>
  </si>
  <si>
    <t>5.Количество детей, охваченных деятельностью детских технопарков "Кванторицм" и других проектов, направленных на обеспечение доступности доп.общеобраз. Программ естественнонаучной и технической направленности, тыс.чел.</t>
  </si>
  <si>
    <t xml:space="preserve">6.Число  участников открытых онлайн-уроков, реализуемых с учетом опыта цикла открытых уров  "Проектория", "Уроки настоящего "  или иных аналогичных по возможностям, функциям и результатам проектов, направленных на профориентацию, млн. чел. </t>
  </si>
  <si>
    <t xml:space="preserve">1. Количество услуг психолого-педагогической, методической и консультативной помощи родителям (законным представителям) детей, а также гражданам, желающим принять на воспитание в свои семьи детей, оставшихся без попечения родителей, в том числе с привлечением некоммерческих организаций (далее – НКО) , млн. ед </t>
  </si>
  <si>
    <t>2.Доля граждан, положительно оценивших качество услуг психолого-педагогической, методической и кунсультативной помощи, от общего числа обратившихся за получением услуги, %</t>
  </si>
  <si>
    <t>1.Доля обучающихся  по программам общего обраования, доп.и среднего проф.образования, для которых формируется цифровой образовательный профиль и индивидуальный план обучения с использованием ФИСПЦОС, в общем числе обучающихся по указанным программам, %</t>
  </si>
  <si>
    <t>1.Общий объем ввода жилья, млн.метров</t>
  </si>
  <si>
    <r>
      <t xml:space="preserve"> 3.Доля молодежи, задействованной в мероприятиях по вовлечению в творческую деятельность, от общего числа молодежи в субъекте Российской Федерации,</t>
    </r>
    <r>
      <rPr>
        <strike/>
        <sz val="11"/>
        <rFont val="Times New Roman"/>
        <family val="1"/>
        <charset val="204"/>
      </rPr>
      <t>%</t>
    </r>
  </si>
  <si>
    <t>2. Количество населения, вовлеченного в мероприятия по очистке берегов водных объектов, тыс.чел.</t>
  </si>
  <si>
    <t>Информация о выполнении мероприятия по состоянию на 01.08.2019</t>
  </si>
  <si>
    <t xml:space="preserve">Культурное пространство 
города Пыть-Яха 
(от 28.11.2018 № 399-па)
</t>
  </si>
  <si>
    <t>1. Малое и среднее предпринимательство</t>
  </si>
  <si>
    <t>2. Культура</t>
  </si>
  <si>
    <t>3.Демография</t>
  </si>
  <si>
    <t>4.Экология</t>
  </si>
  <si>
    <t>5.Образование</t>
  </si>
  <si>
    <t>6.Жилье и городская среда среда</t>
  </si>
  <si>
    <t xml:space="preserve">7.Цифровая экономика </t>
  </si>
  <si>
    <t>№п/п</t>
  </si>
  <si>
    <t>№п/п показатели</t>
  </si>
  <si>
    <t>2.Доля образовательных организаций, реализующих программы общего обраования, доп.и среднего проф.образования, для которых формируется цифровой образовательный профиль и индивидуальный план обучения с использованием ФИСПЦОС, в общем числе обучающихся по указанным программам, %</t>
  </si>
  <si>
    <t>3.Доля педагогических работнико общего образования, прошедших повышение квалификации в рамках пед аттестации в цифровой форме  с использованием ресурса "одного окна", в общем числе педагогических работников общего образования, %</t>
  </si>
  <si>
    <t xml:space="preserve">Развитие экономического 
потенциала города Пыть-Яха» от 10.12.2018 №423-па)
</t>
  </si>
  <si>
    <t xml:space="preserve">Развитие образования
в городе Пыть-Яхе (от 25.12.2018 № 474-па)
</t>
  </si>
  <si>
    <t xml:space="preserve">Развитие физической 
культуры и спорта в городе Пыть-Яхе
(от 12.12.2018 № 445-па)
</t>
  </si>
  <si>
    <t>«Экологическая безопасность города Пыть-Яха» (от 11.12.2018 № 438-па)</t>
  </si>
  <si>
    <t>«Жилищно-коммунальный комплекс и городская среда города Пыть-Яха» (от 13.12.2018 №444-па)</t>
  </si>
  <si>
    <t>«Развитие жилищной сферы в городе Пыть-Яхе» (от 10.12.2018 № 429-па)</t>
  </si>
  <si>
    <t>Внедрение целевой модели "Получение разрешения на строительство и территориальное планирование"</t>
  </si>
  <si>
    <t xml:space="preserve">без финансирования </t>
  </si>
  <si>
    <t>«Развитие жилищной сферы в городе Пыть-Яхе», утвержденная постановлением администрации города от 10.12.2018 № 429-па (в  посл.ред.от 30.04.2019 № 142-па)</t>
  </si>
  <si>
    <t>Расселение и снос домов:    Энтузиастов, д.3;   3 мкр., д. 72;  3 мкр. д. 45;  Советская, д. 17; Мамонтово, д. 17, общей площадью 3874,4кв.м./ 62 квартиры</t>
  </si>
  <si>
    <t xml:space="preserve">Творческие люди </t>
  </si>
  <si>
    <t>Предусмотрено финансирование для реализации мероприятий регионального проекта ,руб.</t>
  </si>
  <si>
    <t>Фактически  профинансировано на реализацию мероприятий регионального проекта (освоено), руб.</t>
  </si>
  <si>
    <t>Показатель предусмотрен в 2020г.</t>
  </si>
  <si>
    <t>Мероприятия, направленные на сохранение благоприятной окружающей среды и биологического разнообразия в интересах настоящего и будущего поколений</t>
  </si>
  <si>
    <t>Проведено 1 мероприятие по очистке береговой линии (май 2019)</t>
  </si>
  <si>
    <t xml:space="preserve">Финансовая поддержка субъектов малого и среднего предпринимательства </t>
  </si>
  <si>
    <t xml:space="preserve">Создание условий для развития субъектов малого и среднего предпринимательства </t>
  </si>
  <si>
    <t>Информационная  инфраструктура</t>
  </si>
  <si>
    <t>Приобретены сертификаты пользователей (ЭЦП) в рамках 4 договоров</t>
  </si>
  <si>
    <t>Информационная безопасность</t>
  </si>
  <si>
    <t xml:space="preserve">Развитие системы обеспечения информационной безопасности ОМС </t>
  </si>
  <si>
    <t>1.Доля домохозяйств, имеющих широкополосный доступ к сети "Интернет",%</t>
  </si>
  <si>
    <t>2.Стоимостная доля закупаемого и (или) арендуемого ОИВ субъектов, МО, компаниям с гос,участием иностранного программного обеспечения, %</t>
  </si>
  <si>
    <t>расчет по итогам года</t>
  </si>
  <si>
    <t xml:space="preserve">"Цифровое развитие 
города Пыть-Яха" ( от 24.05.2019 №166-па)
</t>
  </si>
  <si>
    <t xml:space="preserve">Численность граждан предпенсионного возраста, прошедших профессиональное обучение и получивших дополнительное профессиональное образование, чел. </t>
  </si>
  <si>
    <t>Организация профессионального обучения граждан предпенсионного возраста  и получения ими  дополнительного профессионального образования</t>
  </si>
  <si>
    <t xml:space="preserve">Мероприятия: «Реконструкция ВОС -1 (II очередь) г. Пыть-Ях»,      «Реконструкция ВОС-3 в г. Пыть-Ях» </t>
  </si>
  <si>
    <t xml:space="preserve">да </t>
  </si>
  <si>
    <t xml:space="preserve">Приобритение МБУ СШОР:
2 комплекта борцовских матов;
спортивное оборудование и инвентарь для отделения бокса и вольной тборьбы.
Осуществление выездных и тренировочных мероприятий.
</t>
  </si>
  <si>
    <t>Наименование регионального проекта</t>
  </si>
  <si>
    <t>Номер ПП</t>
  </si>
  <si>
    <t xml:space="preserve">Повышение квалификации работников муниципальных учреждений культуры </t>
  </si>
  <si>
    <t>% выполнения</t>
  </si>
  <si>
    <t xml:space="preserve">Проведение мероприятий, направленных на улучшение экологической ситуации города: проведений субботников, ликвидация свалок. </t>
  </si>
  <si>
    <t xml:space="preserve">Обеспечить возможность женщинам, воспитывающим детей дошкольного возраста, совмещать трудовую деятельность с семейными обязанностями, в том числе за счет повышения доступности дошкольного образования для детей в возрасте до 3 лет. Трудоустройство граждан, из числа незанятых одиноких родителей, родителей, воспитывающих детей-инвалидов, многодетных родителей, женщин, осуществляющих уход за ребенком в возрасте до 3 лет </t>
  </si>
  <si>
    <t xml:space="preserve">Принято участие во Всероссийском проекте ранней профессиональной ориентации учащихся 6—11-х классов «Билет в будущее» (повторное тестирование). </t>
  </si>
  <si>
    <t>1. Обеспечение информационной поддержки развития успешности обучающихся.
2. Обеспечиение взаимодействие школы с федеральными и региональными программами поддержки одаренных и талантливых детей.</t>
  </si>
  <si>
    <t>Проведение тестирования обучающихся  с целью построения индивидуального учебного плана в соотвествии с выбранными проффеиональными компетнциями</t>
  </si>
  <si>
    <t xml:space="preserve">Проведение тестирования предусмотрено в конце года. </t>
  </si>
  <si>
    <t xml:space="preserve">Диагностика потребностей и ресурсов семьи;
Психолого-педагогическое консультирование:"Предупреждение вторичных нарушений у ребенка";"Социализация ребенка";"Продвижение ребенка по индивидуальному образовательному маршруту" и др.;
Группы поддержки для родителей, имеющих детей с ограниченными возможносоями здоровья (ОВЗ), детей-инвалидов;
Социальное сопровождение семьи в целях защиты прав и законных интересов детей с ОВЗ;
Психолого-педагогическая поддержка семей детей с особенностями в развитии (ОВЗ, детей-инвалидов);Повышение уровня психолого-педагогических компетенций родителей (законных представителей) обучающихся
</t>
  </si>
  <si>
    <t>55 семей ( родителей) детей дошкольного возраста ( в том числе 27 родителей детей ранего возраста) получили данные услуги. 269  родителей (законных представителей) детей,  испытывающих трудности в освоении основных общеобразовательных программ, развитии и социальной адаптации, получивших данные услуги. 170 семей получили консультативную помощь по вопросам получения образования (обучения и воспитатания детей с ограниченными возможностями здоровья, детей-инвалидов) в рамках деятельности территориальной психолого-медико-педагогической комиссии.</t>
  </si>
  <si>
    <t>В МБОУ СОШ №5 внедрена цифровая образовательная платформа "Образование 4.0"</t>
  </si>
  <si>
    <t>Внедрение индивидуализации образовательного процесса в общеобразовательных учреждениях</t>
  </si>
  <si>
    <t xml:space="preserve">Внедрение цифровой образовательной платформы "Образование 4.0" в общеобразовательных учреждениях </t>
  </si>
  <si>
    <t>Проведение повышения квалификации  в рамках педагогической  аттестации в цифровой форме  с использованием ресурса "одного окна( не менее 2% работников привлекаемых к образовательной деятельности)</t>
  </si>
  <si>
    <t xml:space="preserve">В отчетный период мероприятия не проводились </t>
  </si>
  <si>
    <t xml:space="preserve">Проведение мероприятий по направлению:     -школа волонтеров - 4 ед.,  - акции-14 ед. , - интеллектуальные игры- 20 ед,  - флеш моб - 1 ед.,- субботник - 1 </t>
  </si>
  <si>
    <t xml:space="preserve">Рейтинговое голосование по проектам благоустройства, подлежащих в первоочередном порядке в 2020 году </t>
  </si>
  <si>
    <t xml:space="preserve">Благоустройство общественной территории парк "Сказка" в 1 микрорайоне "Центральный" </t>
  </si>
  <si>
    <t>Декомпозированные показатели отсутствуют. Занятость в проекте  30%.</t>
  </si>
  <si>
    <t>Декомпозированные показатели отсутствуют. Занятость в проекте  5%.</t>
  </si>
  <si>
    <t>Декомпозированные показатели отсутствуют (занятость в проекте не отмечена)</t>
  </si>
  <si>
    <t>Декомпозированные показатели отсутствуют. Занятость в проекте  3%.</t>
  </si>
  <si>
    <t>Реализация мероприятия осуществляется по мере заключения договоров между КУ ХМАО- Югры "Пыть - Яхский центр занятости населения" и бюджетными учреждениями.  В 2019 году планируется  организовать обучение 8 граждан предпенсионного возраста. Заключено 2 договора на профессиональную переподготовку 5 граждан предпенсионного возраста на сумму 148,8 тыс.руб.</t>
  </si>
  <si>
    <t>Трудоустроен 1 человек в рамках договора на трудоустройство 1 гражданина, из числа незанятых одиноких родителей, родителей, воспитывающих детей-инвалидов, многодетных родителей, женщин, осуществляющих уход за ребенком в возрасте до 3 лет</t>
  </si>
  <si>
    <t xml:space="preserve">% исполнения </t>
  </si>
  <si>
    <t xml:space="preserve">Наименование национального проекта </t>
  </si>
  <si>
    <t>Проведение ликвидации свалок. Обеспечение работников необходимыми материалами для проведения субботников (мешки, грабли, перчатки)</t>
  </si>
  <si>
    <t>Фактическое достижение показателя по состоянию на 01.09.2019</t>
  </si>
  <si>
    <t>Исполнение показателя в 2019 году не запланировано</t>
  </si>
  <si>
    <t xml:space="preserve">По состоянию на 01.09.2019 исполенние составляет 0%.                                          В рамках проекта планируется:                                                                                                  - очное обучение в г. Москва (2 человека в сентябре);                                            -  дистанционное обучение в 3-4 квартале 2019г. (6 человек)  </t>
  </si>
  <si>
    <t>Проведено 2 мероприятия ГТО. Соглашение о предоставление субсидии из бюджета субъекта РФ местному бюджету от 09.07.2019 № 71885000-1-2019-0015.                                 Приобретено 2 комплекса борцовцких матов.</t>
  </si>
  <si>
    <t>Для расселения граждан приобретено 61 строящееся жилое помещение (оплачено 90% от цены контрактов в соответствии с условиями  МК), (приобретено 2750 кв.м. в т.ч. 230 готовое)</t>
  </si>
  <si>
    <t>Для проведения мероприятия по благоустройству  парка "Сказка"  доведены лимиты из средств местного бюджета в размере 8 923 024,00 руб.  Дата проведения аукциона для производства работ 10.09.2019 г. Подана 1 заявка для участия.</t>
  </si>
  <si>
    <t>Порядок предоставления субсидий утвержден постановлением администрации города от 25.06.2019г. №283-па.Первый этап приема документов на предоставление субсидий проходил в срок с 05.07.2019г. по 19.07.2019г., 
30.08.2019г. на заседание комиссии по предоставлению субсидий СМСП одобрено предоставление субсидий 7 -ми СМСП на общую сумму 639 423,28 рублей. Выплата субсидий будет произведена в сентябре 2019г.
Кроме того, на отчетную дату на рассмотрении комиссии находится 10 заявлений на предоставление субсидий, поступивших по итогам второго этапа приема документов на предоставление субсидий в период с 19.07.2019г. по 16.08.2019г.</t>
  </si>
  <si>
    <t>Предоставление муниципальных улуг в соотвествии с утвержденными НПА, административными регламентами муниципальных услуг. Введено в эксплуатацию 13 объектов ИЖС, общей площадью  1,468 тыс. кв. метров.</t>
  </si>
  <si>
    <t>Проведение мероприятий, направленных на обеспечение и удовлетворение потребности детей в общеобразовательных учреждениях.   Строительство образовательной организации "Комплекс школа-детский сад" на 550 мест (330/220)</t>
  </si>
  <si>
    <t>Планируемая сдача объекта - 4 квартал 2019 г.</t>
  </si>
  <si>
    <t>по итогам года</t>
  </si>
  <si>
    <t>7.Число детей, получивших рекомендации по построению индивидуального учебного плана в соот. с выбранным проф.компетенциями с учетом реализации проекта "Билет в будущее", тыс.человек</t>
  </si>
  <si>
    <t xml:space="preserve">с 01.09.2019 для обучающихся 10 классов МБОУ СОШ №5 будет внедрена индивидуализация образовательного процесса </t>
  </si>
  <si>
    <t>Проведено мероприятий по направлению:              школа волонтеров - 2, акции-9,          интеллектуальные игры-8, флеш моб - 1,      субботник - 1</t>
  </si>
  <si>
    <r>
      <t>1. Голосование будет проведено</t>
    </r>
    <r>
      <rPr>
        <u/>
        <sz val="11"/>
        <rFont val="Times New Roman"/>
        <family val="1"/>
        <charset val="204"/>
      </rPr>
      <t xml:space="preserve"> с 01 по 30 сентября 2019 года </t>
    </r>
    <r>
      <rPr>
        <sz val="11"/>
        <rFont val="Times New Roman"/>
        <family val="1"/>
        <charset val="204"/>
      </rPr>
      <t xml:space="preserve">посредством   удаленного  (дистанционного)  голосования  с использованием  информационно -телекоммуникационной  сети  «Интернет» -
портал  Открытого  правительства  Югры  «Открытый  регион –Югра» (myopenugra.ru), очное голосование запланировано на </t>
    </r>
    <r>
      <rPr>
        <u/>
        <sz val="11"/>
        <rFont val="Times New Roman"/>
        <family val="1"/>
        <charset val="204"/>
      </rPr>
      <t>26.09.2019</t>
    </r>
    <r>
      <rPr>
        <sz val="11"/>
        <rFont val="Times New Roman"/>
        <family val="1"/>
        <charset val="204"/>
      </rPr>
      <t xml:space="preserve"> г.
</t>
    </r>
  </si>
  <si>
    <t>1) предоставлена информационно-консультационная поддержка по 72 обращениям от СМСП и физических лиц;
2) в целях проведения прямых консультаций на открытых площадках, а также прямого диалога с представителями бизнес-сообщества состоялось 4 мероприятия (семинары, круглые столы), в которых приняли всего 132 человека. 
3) заключен муниципальный контракт №48 от 06.05.2019г. на сумму 50 тыс. руб. на оказание информационных услуг. Оплата по контракта произведена на сумму 26 258,00 руб.
Кроме того, по данному мероприятию предусмотрено проведение в октябре 2019г. конкурсных мероприятий для предпринимателей  (Предприниматель года, Лучший молодой предприниматель), а также конкурса детского творчества и учащихся МБОУ СОШ города.</t>
  </si>
  <si>
    <t xml:space="preserve">На 1 сентября 2019г.  мероприятия по объекту "Реконструкция ВОС-1 (2 очередь): подрядной организацией продолжаются проектные работы, срок исполнения работ (с учетом получения заключения гос.экспертизы) – 20 октября 2019г.. По  объекту "Реконструкция ВОС-3":  размещено  извещение  о проведении конкурса на
определение подрядной организации для выполнения строительно-монтажных
работ 28 августа 2019г. Прием заявок и конкурс предусмотрен 6 сентября 2019г.   В  конкурсную  комиссию  поступила  одна  заявка. Рассмотрение
документов до 10 сентября 2019г.
</t>
  </si>
  <si>
    <t>ИТОГО:</t>
  </si>
  <si>
    <t xml:space="preserve">Реализация внедренной системы аттестации руководителей общеобразовательных организаций.
Реализация  комплекса мер для непрерывного и планомерного повышения квалификации пе. работников, в т.ч. на основе использования современных цифровых технологий, формирования и участия в проф. ассоциациях, программах обмена опытом и лучшими практиками, привлечения работодателей к дополнительному проф. образованию пед. работников, в том числе в форме стажировок
</t>
  </si>
  <si>
    <t xml:space="preserve">Участие м.о.г. Пыть-Ях в реализации региональных составляющих федеральных проектов, входящих в состав национальных проектов (программ) Российской Федерации по состоянию на 1 сентября 2019г.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</si>
</sst>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0000\ _₽_-;\-* #,##0.000000\ _₽_-;_-* &quot;-&quot;??\ _₽_-;_-@_-"/>
  </numFmts>
  <fonts count="11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trike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76">
    <xf numFmtId="0" fontId="0" fillId="0" borderId="0" xfId="0"/>
    <xf numFmtId="0" fontId="1" fillId="2" borderId="1" xfId="0" applyFont="1" applyFill="1" applyBorder="1"/>
    <xf numFmtId="43" fontId="1" fillId="2" borderId="1" xfId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164" fontId="1" fillId="2" borderId="1" xfId="1" applyNumberFormat="1" applyFont="1" applyFill="1" applyBorder="1" applyAlignment="1">
      <alignment horizontal="center" vertical="top" wrapText="1"/>
    </xf>
    <xf numFmtId="43" fontId="1" fillId="2" borderId="1" xfId="1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5" fillId="0" borderId="1" xfId="0" applyFont="1" applyBorder="1"/>
    <xf numFmtId="0" fontId="5" fillId="2" borderId="1" xfId="0" applyFont="1" applyFill="1" applyBorder="1"/>
    <xf numFmtId="43" fontId="5" fillId="0" borderId="1" xfId="1" applyFont="1" applyBorder="1"/>
    <xf numFmtId="0" fontId="1" fillId="2" borderId="1" xfId="0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/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43" fontId="1" fillId="2" borderId="3" xfId="1" applyFont="1" applyFill="1" applyBorder="1" applyAlignment="1">
      <alignment vertical="top" wrapText="1"/>
    </xf>
    <xf numFmtId="43" fontId="1" fillId="2" borderId="1" xfId="1" applyFont="1" applyFill="1" applyBorder="1" applyAlignment="1">
      <alignment horizontal="center" vertical="top" wrapText="1"/>
    </xf>
    <xf numFmtId="43" fontId="5" fillId="2" borderId="1" xfId="1" applyFont="1" applyFill="1" applyBorder="1"/>
    <xf numFmtId="43" fontId="1" fillId="2" borderId="1" xfId="1" applyFont="1" applyFill="1" applyBorder="1"/>
    <xf numFmtId="43" fontId="1" fillId="2" borderId="1" xfId="1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43" fontId="6" fillId="3" borderId="1" xfId="1" applyFont="1" applyFill="1" applyBorder="1" applyAlignment="1">
      <alignment horizontal="center" vertical="top" wrapText="1"/>
    </xf>
    <xf numFmtId="0" fontId="7" fillId="4" borderId="1" xfId="0" applyFont="1" applyFill="1" applyBorder="1"/>
    <xf numFmtId="0" fontId="9" fillId="2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3" fontId="1" fillId="2" borderId="3" xfId="1" applyFont="1" applyFill="1" applyBorder="1" applyAlignment="1">
      <alignment horizontal="center" vertical="top" wrapText="1"/>
    </xf>
    <xf numFmtId="43" fontId="1" fillId="2" borderId="2" xfId="1" applyFont="1" applyFill="1" applyBorder="1" applyAlignment="1">
      <alignment horizontal="center" vertical="top" wrapText="1"/>
    </xf>
    <xf numFmtId="17" fontId="1" fillId="2" borderId="3" xfId="0" applyNumberFormat="1" applyFont="1" applyFill="1" applyBorder="1" applyAlignment="1">
      <alignment horizontal="center" vertical="top" wrapText="1"/>
    </xf>
    <xf numFmtId="17" fontId="1" fillId="2" borderId="2" xfId="0" applyNumberFormat="1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43" fontId="1" fillId="2" borderId="1" xfId="1" applyFont="1" applyFill="1" applyBorder="1" applyAlignment="1">
      <alignment horizontal="center" vertical="top" wrapText="1"/>
    </xf>
    <xf numFmtId="43" fontId="1" fillId="2" borderId="4" xfId="1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justify" vertical="center"/>
    </xf>
    <xf numFmtId="0" fontId="1" fillId="2" borderId="2" xfId="0" applyFont="1" applyFill="1" applyBorder="1" applyAlignment="1">
      <alignment horizontal="justify" vertical="center"/>
    </xf>
  </cellXfs>
  <cellStyles count="3">
    <cellStyle name="Обычный" xfId="0" builtinId="0"/>
    <cellStyle name="Финансовый" xfId="1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view="pageBreakPreview" topLeftCell="B3" zoomScale="60" zoomScaleNormal="75" workbookViewId="0">
      <selection activeCell="L6" sqref="L6"/>
    </sheetView>
  </sheetViews>
  <sheetFormatPr defaultRowHeight="15" x14ac:dyDescent="0.25"/>
  <cols>
    <col min="1" max="1" width="9.5703125" style="19" hidden="1" customWidth="1"/>
    <col min="2" max="2" width="14.28515625" style="19" customWidth="1"/>
    <col min="3" max="3" width="3.5703125" style="19" hidden="1" customWidth="1"/>
    <col min="4" max="4" width="19.140625" style="19" customWidth="1"/>
    <col min="5" max="5" width="0" style="19" hidden="1" customWidth="1"/>
    <col min="6" max="6" width="4.85546875" style="19" hidden="1" customWidth="1"/>
    <col min="7" max="7" width="34.85546875" style="19" customWidth="1"/>
    <col min="8" max="8" width="10.7109375" style="19" customWidth="1"/>
    <col min="9" max="9" width="12.7109375" style="20" customWidth="1"/>
    <col min="10" max="10" width="10.140625" style="19" customWidth="1"/>
    <col min="11" max="11" width="32.85546875" style="19" customWidth="1"/>
    <col min="12" max="12" width="58.7109375" style="19" customWidth="1"/>
    <col min="13" max="13" width="20.5703125" style="29" customWidth="1"/>
    <col min="14" max="14" width="20" style="29" customWidth="1"/>
    <col min="15" max="15" width="12.42578125" style="21" customWidth="1"/>
    <col min="16" max="16" width="23.140625" style="19" customWidth="1"/>
    <col min="17" max="17" width="16.28515625" style="19" customWidth="1"/>
    <col min="18" max="16384" width="9.140625" style="19"/>
  </cols>
  <sheetData>
    <row r="1" spans="1:16" ht="15" hidden="1" customHeight="1" x14ac:dyDescent="0.25">
      <c r="B1" s="38" t="s">
        <v>152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40"/>
    </row>
    <row r="2" spans="1:16" ht="15" hidden="1" customHeight="1" x14ac:dyDescent="0.25">
      <c r="B2" s="41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3"/>
    </row>
    <row r="3" spans="1:16" ht="30" customHeight="1" x14ac:dyDescent="0.25">
      <c r="B3" s="44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6"/>
    </row>
    <row r="4" spans="1:16" s="35" customFormat="1" ht="122.25" customHeight="1" x14ac:dyDescent="0.2">
      <c r="A4" s="32" t="s">
        <v>105</v>
      </c>
      <c r="B4" s="32" t="s">
        <v>131</v>
      </c>
      <c r="C4" s="32" t="s">
        <v>69</v>
      </c>
      <c r="D4" s="32" t="s">
        <v>104</v>
      </c>
      <c r="E4" s="33" t="s">
        <v>26</v>
      </c>
      <c r="F4" s="32" t="s">
        <v>70</v>
      </c>
      <c r="G4" s="33" t="s">
        <v>25</v>
      </c>
      <c r="H4" s="33" t="s">
        <v>35</v>
      </c>
      <c r="I4" s="33" t="s">
        <v>133</v>
      </c>
      <c r="J4" s="33" t="s">
        <v>107</v>
      </c>
      <c r="K4" s="33" t="s">
        <v>32</v>
      </c>
      <c r="L4" s="33" t="s">
        <v>60</v>
      </c>
      <c r="M4" s="34" t="s">
        <v>84</v>
      </c>
      <c r="N4" s="34" t="s">
        <v>85</v>
      </c>
      <c r="O4" s="34" t="s">
        <v>130</v>
      </c>
      <c r="P4" s="33" t="s">
        <v>33</v>
      </c>
    </row>
    <row r="5" spans="1:16" s="1" customFormat="1" ht="223.5" customHeight="1" x14ac:dyDescent="0.25">
      <c r="A5" s="47" t="s">
        <v>0</v>
      </c>
      <c r="B5" s="48" t="s">
        <v>62</v>
      </c>
      <c r="C5" s="17">
        <v>1</v>
      </c>
      <c r="D5" s="17" t="s">
        <v>1</v>
      </c>
      <c r="E5" s="16" t="s">
        <v>28</v>
      </c>
      <c r="F5" s="16"/>
      <c r="G5" s="16" t="s">
        <v>124</v>
      </c>
      <c r="H5" s="16" t="s">
        <v>34</v>
      </c>
      <c r="I5" s="16" t="s">
        <v>34</v>
      </c>
      <c r="J5" s="16" t="s">
        <v>34</v>
      </c>
      <c r="K5" s="17" t="s">
        <v>89</v>
      </c>
      <c r="L5" s="6" t="s">
        <v>139</v>
      </c>
      <c r="M5" s="2">
        <v>4497300</v>
      </c>
      <c r="N5" s="2">
        <v>0</v>
      </c>
      <c r="O5" s="28" t="s">
        <v>34</v>
      </c>
      <c r="P5" s="49" t="s">
        <v>73</v>
      </c>
    </row>
    <row r="6" spans="1:16" s="1" customFormat="1" ht="220.5" customHeight="1" x14ac:dyDescent="0.25">
      <c r="A6" s="47"/>
      <c r="B6" s="48"/>
      <c r="C6" s="17">
        <v>2</v>
      </c>
      <c r="D6" s="17" t="s">
        <v>2</v>
      </c>
      <c r="E6" s="16" t="s">
        <v>28</v>
      </c>
      <c r="F6" s="16"/>
      <c r="G6" s="16" t="s">
        <v>125</v>
      </c>
      <c r="H6" s="16" t="s">
        <v>34</v>
      </c>
      <c r="I6" s="16" t="s">
        <v>34</v>
      </c>
      <c r="J6" s="16" t="s">
        <v>34</v>
      </c>
      <c r="K6" s="17" t="s">
        <v>90</v>
      </c>
      <c r="L6" s="6" t="s">
        <v>148</v>
      </c>
      <c r="M6" s="2">
        <v>900000</v>
      </c>
      <c r="N6" s="2">
        <v>26258</v>
      </c>
      <c r="O6" s="11">
        <f>N6/M6*100</f>
        <v>2.9175555555555555</v>
      </c>
      <c r="P6" s="50"/>
    </row>
    <row r="7" spans="1:16" s="1" customFormat="1" ht="58.5" customHeight="1" x14ac:dyDescent="0.25">
      <c r="A7" s="51" t="s">
        <v>3</v>
      </c>
      <c r="B7" s="51" t="s">
        <v>63</v>
      </c>
      <c r="C7" s="17">
        <v>3</v>
      </c>
      <c r="D7" s="17" t="s">
        <v>4</v>
      </c>
      <c r="E7" s="16" t="s">
        <v>27</v>
      </c>
      <c r="F7" s="16">
        <v>1</v>
      </c>
      <c r="G7" s="17" t="s">
        <v>31</v>
      </c>
      <c r="H7" s="16">
        <v>0</v>
      </c>
      <c r="I7" s="16">
        <v>0</v>
      </c>
      <c r="J7" s="36" t="s">
        <v>86</v>
      </c>
      <c r="K7" s="22" t="s">
        <v>34</v>
      </c>
      <c r="L7" s="17" t="s">
        <v>134</v>
      </c>
      <c r="M7" s="2">
        <v>0</v>
      </c>
      <c r="N7" s="2">
        <v>0</v>
      </c>
      <c r="O7" s="2" t="s">
        <v>34</v>
      </c>
      <c r="P7" s="49" t="s">
        <v>61</v>
      </c>
    </row>
    <row r="8" spans="1:16" s="1" customFormat="1" ht="75" customHeight="1" x14ac:dyDescent="0.25">
      <c r="A8" s="52"/>
      <c r="B8" s="52"/>
      <c r="C8" s="17">
        <v>4</v>
      </c>
      <c r="D8" s="17" t="s">
        <v>83</v>
      </c>
      <c r="E8" s="16"/>
      <c r="F8" s="16"/>
      <c r="G8" s="26" t="s">
        <v>126</v>
      </c>
      <c r="H8" s="16" t="s">
        <v>34</v>
      </c>
      <c r="I8" s="16" t="s">
        <v>34</v>
      </c>
      <c r="J8" s="16" t="s">
        <v>34</v>
      </c>
      <c r="K8" s="17" t="s">
        <v>106</v>
      </c>
      <c r="L8" s="17" t="s">
        <v>135</v>
      </c>
      <c r="M8" s="2">
        <v>30000</v>
      </c>
      <c r="N8" s="2">
        <v>20000</v>
      </c>
      <c r="O8" s="27">
        <f>N8/M8*100</f>
        <v>66.666666666666657</v>
      </c>
      <c r="P8" s="50"/>
    </row>
    <row r="9" spans="1:16" s="1" customFormat="1" ht="125.25" customHeight="1" x14ac:dyDescent="0.25">
      <c r="A9" s="47" t="s">
        <v>5</v>
      </c>
      <c r="B9" s="47" t="s">
        <v>64</v>
      </c>
      <c r="C9" s="16">
        <v>5</v>
      </c>
      <c r="D9" s="17" t="s">
        <v>6</v>
      </c>
      <c r="E9" s="16" t="s">
        <v>102</v>
      </c>
      <c r="F9" s="16">
        <v>2</v>
      </c>
      <c r="G9" s="17" t="s">
        <v>99</v>
      </c>
      <c r="H9" s="16">
        <v>8</v>
      </c>
      <c r="I9" s="7">
        <v>0</v>
      </c>
      <c r="J9" s="16" t="s">
        <v>34</v>
      </c>
      <c r="K9" s="17" t="s">
        <v>100</v>
      </c>
      <c r="L9" s="17" t="s">
        <v>128</v>
      </c>
      <c r="M9" s="2">
        <v>276800</v>
      </c>
      <c r="N9" s="2">
        <v>0</v>
      </c>
      <c r="O9" s="27">
        <f>N9/M9*100</f>
        <v>0</v>
      </c>
      <c r="P9" s="53" t="s">
        <v>74</v>
      </c>
    </row>
    <row r="10" spans="1:16" s="1" customFormat="1" ht="225.75" customHeight="1" x14ac:dyDescent="0.25">
      <c r="A10" s="47"/>
      <c r="B10" s="47"/>
      <c r="C10" s="51">
        <v>6</v>
      </c>
      <c r="D10" s="47" t="s">
        <v>7</v>
      </c>
      <c r="E10" s="47" t="s">
        <v>27</v>
      </c>
      <c r="F10" s="16">
        <v>3</v>
      </c>
      <c r="G10" s="17" t="s">
        <v>36</v>
      </c>
      <c r="H10" s="16">
        <v>397</v>
      </c>
      <c r="I10" s="7">
        <v>372</v>
      </c>
      <c r="J10" s="11">
        <f>I10/H10*100</f>
        <v>93.702770780856426</v>
      </c>
      <c r="K10" s="17" t="s">
        <v>109</v>
      </c>
      <c r="L10" s="17" t="s">
        <v>129</v>
      </c>
      <c r="M10" s="56">
        <v>50000</v>
      </c>
      <c r="N10" s="56">
        <v>50000</v>
      </c>
      <c r="O10" s="56">
        <f>N10/M10*100</f>
        <v>100</v>
      </c>
      <c r="P10" s="54"/>
    </row>
    <row r="11" spans="1:16" s="1" customFormat="1" ht="50.25" customHeight="1" x14ac:dyDescent="0.25">
      <c r="A11" s="47"/>
      <c r="B11" s="47"/>
      <c r="C11" s="52"/>
      <c r="D11" s="47"/>
      <c r="E11" s="47"/>
      <c r="F11" s="16">
        <v>4</v>
      </c>
      <c r="G11" s="17" t="s">
        <v>37</v>
      </c>
      <c r="H11" s="16">
        <v>49.6</v>
      </c>
      <c r="I11" s="7">
        <v>49.5</v>
      </c>
      <c r="J11" s="2">
        <f>I11/H11*100</f>
        <v>99.798387096774192</v>
      </c>
      <c r="K11" s="16" t="s">
        <v>34</v>
      </c>
      <c r="L11" s="16" t="s">
        <v>34</v>
      </c>
      <c r="M11" s="57"/>
      <c r="N11" s="57"/>
      <c r="O11" s="57"/>
      <c r="P11" s="55"/>
    </row>
    <row r="12" spans="1:16" s="1" customFormat="1" ht="111" customHeight="1" x14ac:dyDescent="0.25">
      <c r="A12" s="47"/>
      <c r="B12" s="47"/>
      <c r="C12" s="16">
        <v>7</v>
      </c>
      <c r="D12" s="17" t="s">
        <v>8</v>
      </c>
      <c r="E12" s="47"/>
      <c r="F12" s="16">
        <v>5</v>
      </c>
      <c r="G12" s="17" t="s">
        <v>29</v>
      </c>
      <c r="H12" s="16">
        <v>50.9</v>
      </c>
      <c r="I12" s="16" t="s">
        <v>97</v>
      </c>
      <c r="J12" s="16" t="s">
        <v>34</v>
      </c>
      <c r="K12" s="17" t="s">
        <v>103</v>
      </c>
      <c r="L12" s="17" t="s">
        <v>136</v>
      </c>
      <c r="M12" s="2">
        <v>1650600</v>
      </c>
      <c r="N12" s="2">
        <v>27373.439999999999</v>
      </c>
      <c r="O12" s="11">
        <f>N12/M12*100</f>
        <v>1.6583933115230824</v>
      </c>
      <c r="P12" s="22" t="s">
        <v>75</v>
      </c>
    </row>
    <row r="13" spans="1:16" s="1" customFormat="1" ht="76.5" customHeight="1" x14ac:dyDescent="0.25">
      <c r="A13" s="47" t="s">
        <v>9</v>
      </c>
      <c r="B13" s="47" t="s">
        <v>65</v>
      </c>
      <c r="C13" s="16">
        <v>8</v>
      </c>
      <c r="D13" s="17" t="s">
        <v>10</v>
      </c>
      <c r="E13" s="16" t="s">
        <v>28</v>
      </c>
      <c r="F13" s="16"/>
      <c r="G13" s="26" t="s">
        <v>125</v>
      </c>
      <c r="H13" s="16" t="s">
        <v>34</v>
      </c>
      <c r="I13" s="16" t="s">
        <v>34</v>
      </c>
      <c r="J13" s="16" t="s">
        <v>34</v>
      </c>
      <c r="K13" s="16" t="s">
        <v>34</v>
      </c>
      <c r="L13" s="16" t="s">
        <v>34</v>
      </c>
      <c r="M13" s="2" t="s">
        <v>34</v>
      </c>
      <c r="N13" s="2" t="s">
        <v>34</v>
      </c>
      <c r="O13" s="2" t="s">
        <v>34</v>
      </c>
      <c r="P13" s="49" t="s">
        <v>76</v>
      </c>
    </row>
    <row r="14" spans="1:16" s="1" customFormat="1" ht="56.25" customHeight="1" x14ac:dyDescent="0.25">
      <c r="A14" s="47"/>
      <c r="B14" s="47"/>
      <c r="C14" s="51">
        <v>9</v>
      </c>
      <c r="D14" s="48" t="s">
        <v>11</v>
      </c>
      <c r="E14" s="47" t="s">
        <v>27</v>
      </c>
      <c r="F14" s="16">
        <v>6</v>
      </c>
      <c r="G14" s="17" t="s">
        <v>38</v>
      </c>
      <c r="H14" s="16">
        <v>0.2</v>
      </c>
      <c r="I14" s="16">
        <v>0.2</v>
      </c>
      <c r="J14" s="11">
        <f>I14/H14*100</f>
        <v>100</v>
      </c>
      <c r="K14" s="51" t="s">
        <v>87</v>
      </c>
      <c r="L14" s="58" t="s">
        <v>88</v>
      </c>
      <c r="M14" s="56">
        <v>50000</v>
      </c>
      <c r="N14" s="56">
        <v>50000</v>
      </c>
      <c r="O14" s="56">
        <v>47.938893964110932</v>
      </c>
      <c r="P14" s="60"/>
    </row>
    <row r="15" spans="1:16" s="1" customFormat="1" ht="59.25" customHeight="1" x14ac:dyDescent="0.25">
      <c r="A15" s="47"/>
      <c r="B15" s="47"/>
      <c r="C15" s="52"/>
      <c r="D15" s="48"/>
      <c r="E15" s="47"/>
      <c r="F15" s="16">
        <v>7</v>
      </c>
      <c r="G15" s="5" t="s">
        <v>59</v>
      </c>
      <c r="H15" s="16">
        <v>0.23</v>
      </c>
      <c r="I15" s="2">
        <v>0.219</v>
      </c>
      <c r="J15" s="11">
        <f>I15/H15*100</f>
        <v>95.217391304347814</v>
      </c>
      <c r="K15" s="52"/>
      <c r="L15" s="59"/>
      <c r="M15" s="57"/>
      <c r="N15" s="57"/>
      <c r="O15" s="57"/>
      <c r="P15" s="50"/>
    </row>
    <row r="16" spans="1:16" s="1" customFormat="1" ht="216" customHeight="1" x14ac:dyDescent="0.25">
      <c r="A16" s="47"/>
      <c r="B16" s="47"/>
      <c r="C16" s="16">
        <v>10</v>
      </c>
      <c r="D16" s="17" t="s">
        <v>12</v>
      </c>
      <c r="E16" s="16" t="s">
        <v>27</v>
      </c>
      <c r="F16" s="16">
        <v>8</v>
      </c>
      <c r="G16" s="17" t="s">
        <v>39</v>
      </c>
      <c r="H16" s="16">
        <v>0</v>
      </c>
      <c r="I16" s="16">
        <v>0</v>
      </c>
      <c r="J16" s="16" t="s">
        <v>40</v>
      </c>
      <c r="K16" s="18" t="s">
        <v>101</v>
      </c>
      <c r="L16" s="17" t="s">
        <v>149</v>
      </c>
      <c r="M16" s="2">
        <v>67277000</v>
      </c>
      <c r="N16" s="2">
        <v>0</v>
      </c>
      <c r="O16" s="28" t="s">
        <v>34</v>
      </c>
      <c r="P16" s="22" t="s">
        <v>77</v>
      </c>
    </row>
    <row r="17" spans="1:16" s="1" customFormat="1" ht="77.25" customHeight="1" x14ac:dyDescent="0.25">
      <c r="A17" s="47"/>
      <c r="B17" s="47"/>
      <c r="C17" s="16">
        <v>11</v>
      </c>
      <c r="D17" s="17" t="s">
        <v>13</v>
      </c>
      <c r="E17" s="16" t="s">
        <v>28</v>
      </c>
      <c r="F17" s="16"/>
      <c r="G17" s="26" t="s">
        <v>126</v>
      </c>
      <c r="H17" s="16" t="s">
        <v>34</v>
      </c>
      <c r="I17" s="16" t="s">
        <v>34</v>
      </c>
      <c r="J17" s="16" t="s">
        <v>34</v>
      </c>
      <c r="K17" s="17" t="s">
        <v>108</v>
      </c>
      <c r="L17" s="17" t="s">
        <v>132</v>
      </c>
      <c r="M17" s="31">
        <v>613000</v>
      </c>
      <c r="N17" s="2">
        <v>293865.42</v>
      </c>
      <c r="O17" s="11">
        <f>N17/M17*100</f>
        <v>47.938893964110932</v>
      </c>
      <c r="P17" s="17" t="s">
        <v>76</v>
      </c>
    </row>
    <row r="18" spans="1:16" s="1" customFormat="1" ht="122.25" customHeight="1" x14ac:dyDescent="0.25">
      <c r="A18" s="47" t="s">
        <v>14</v>
      </c>
      <c r="B18" s="47" t="s">
        <v>66</v>
      </c>
      <c r="C18" s="16">
        <v>12</v>
      </c>
      <c r="D18" s="17" t="s">
        <v>15</v>
      </c>
      <c r="E18" s="16" t="s">
        <v>28</v>
      </c>
      <c r="F18" s="16"/>
      <c r="G18" s="26" t="s">
        <v>127</v>
      </c>
      <c r="H18" s="16" t="s">
        <v>34</v>
      </c>
      <c r="I18" s="16" t="s">
        <v>34</v>
      </c>
      <c r="J18" s="16" t="s">
        <v>34</v>
      </c>
      <c r="K18" s="6" t="s">
        <v>141</v>
      </c>
      <c r="L18" s="7" t="s">
        <v>142</v>
      </c>
      <c r="M18" s="2" t="s">
        <v>80</v>
      </c>
      <c r="N18" s="2" t="s">
        <v>80</v>
      </c>
      <c r="O18" s="28" t="s">
        <v>34</v>
      </c>
      <c r="P18" s="49" t="s">
        <v>74</v>
      </c>
    </row>
    <row r="19" spans="1:16" s="1" customFormat="1" ht="131.25" customHeight="1" x14ac:dyDescent="0.25">
      <c r="A19" s="47"/>
      <c r="B19" s="47"/>
      <c r="C19" s="51">
        <v>13</v>
      </c>
      <c r="D19" s="51" t="s">
        <v>16</v>
      </c>
      <c r="E19" s="47" t="s">
        <v>27</v>
      </c>
      <c r="F19" s="16">
        <v>9</v>
      </c>
      <c r="G19" s="17" t="s">
        <v>30</v>
      </c>
      <c r="H19" s="16">
        <v>96.4</v>
      </c>
      <c r="I19" s="7">
        <v>79.150000000000006</v>
      </c>
      <c r="J19" s="2">
        <f>I19/H19*100</f>
        <v>82.105809128630696</v>
      </c>
      <c r="K19" s="62" t="s">
        <v>111</v>
      </c>
      <c r="L19" s="64" t="s">
        <v>110</v>
      </c>
      <c r="M19" s="66">
        <v>52607400</v>
      </c>
      <c r="N19" s="66">
        <v>26938037.609999999</v>
      </c>
      <c r="O19" s="56">
        <f>N19/M19*100</f>
        <v>51.205795401407407</v>
      </c>
      <c r="P19" s="60"/>
    </row>
    <row r="20" spans="1:16" s="1" customFormat="1" ht="105.75" customHeight="1" x14ac:dyDescent="0.25">
      <c r="A20" s="47"/>
      <c r="B20" s="47"/>
      <c r="C20" s="61"/>
      <c r="D20" s="61"/>
      <c r="E20" s="47"/>
      <c r="F20" s="16">
        <v>10</v>
      </c>
      <c r="G20" s="6" t="s">
        <v>49</v>
      </c>
      <c r="H20" s="7">
        <v>2</v>
      </c>
      <c r="I20" s="7">
        <v>0</v>
      </c>
      <c r="J20" s="7" t="s">
        <v>34</v>
      </c>
      <c r="K20" s="63"/>
      <c r="L20" s="65"/>
      <c r="M20" s="66"/>
      <c r="N20" s="66"/>
      <c r="O20" s="67"/>
      <c r="P20" s="60"/>
    </row>
    <row r="21" spans="1:16" s="1" customFormat="1" ht="88.5" customHeight="1" x14ac:dyDescent="0.25">
      <c r="A21" s="47"/>
      <c r="B21" s="47"/>
      <c r="C21" s="61"/>
      <c r="D21" s="61"/>
      <c r="E21" s="47"/>
      <c r="F21" s="16">
        <v>11</v>
      </c>
      <c r="G21" s="6" t="s">
        <v>50</v>
      </c>
      <c r="H21" s="7">
        <v>1.3420000000000001</v>
      </c>
      <c r="I21" s="16">
        <v>0.495</v>
      </c>
      <c r="J21" s="2">
        <f>I21/H21*100</f>
        <v>36.885245901639344</v>
      </c>
      <c r="K21" s="63"/>
      <c r="L21" s="65"/>
      <c r="M21" s="66"/>
      <c r="N21" s="66"/>
      <c r="O21" s="67"/>
      <c r="P21" s="60"/>
    </row>
    <row r="22" spans="1:16" s="1" customFormat="1" ht="119.25" customHeight="1" x14ac:dyDescent="0.25">
      <c r="A22" s="47"/>
      <c r="B22" s="47"/>
      <c r="C22" s="61"/>
      <c r="D22" s="61"/>
      <c r="E22" s="47"/>
      <c r="F22" s="16">
        <v>12</v>
      </c>
      <c r="G22" s="6" t="s">
        <v>51</v>
      </c>
      <c r="H22" s="7">
        <v>0</v>
      </c>
      <c r="I22" s="7">
        <v>0</v>
      </c>
      <c r="J22" s="7" t="s">
        <v>45</v>
      </c>
      <c r="K22" s="63"/>
      <c r="L22" s="65"/>
      <c r="M22" s="66"/>
      <c r="N22" s="66"/>
      <c r="O22" s="67"/>
      <c r="P22" s="60"/>
    </row>
    <row r="23" spans="1:16" s="1" customFormat="1" ht="105.75" customHeight="1" x14ac:dyDescent="0.25">
      <c r="A23" s="47"/>
      <c r="B23" s="47"/>
      <c r="C23" s="61"/>
      <c r="D23" s="61"/>
      <c r="E23" s="47"/>
      <c r="F23" s="16">
        <v>13</v>
      </c>
      <c r="G23" s="6" t="s">
        <v>52</v>
      </c>
      <c r="H23" s="7">
        <v>0.95</v>
      </c>
      <c r="I23" s="7">
        <v>0</v>
      </c>
      <c r="J23" s="7" t="s">
        <v>34</v>
      </c>
      <c r="K23" s="63"/>
      <c r="L23" s="65"/>
      <c r="M23" s="66"/>
      <c r="N23" s="66"/>
      <c r="O23" s="67"/>
      <c r="P23" s="60"/>
    </row>
    <row r="24" spans="1:16" s="1" customFormat="1" ht="105.75" customHeight="1" x14ac:dyDescent="0.25">
      <c r="A24" s="47"/>
      <c r="B24" s="47"/>
      <c r="C24" s="61"/>
      <c r="D24" s="61"/>
      <c r="E24" s="47"/>
      <c r="F24" s="16">
        <v>14</v>
      </c>
      <c r="G24" s="6" t="s">
        <v>53</v>
      </c>
      <c r="H24" s="7">
        <v>5.0000000000000001E-4</v>
      </c>
      <c r="I24" s="7">
        <v>0</v>
      </c>
      <c r="J24" s="7" t="s">
        <v>34</v>
      </c>
      <c r="K24" s="63"/>
      <c r="L24" s="65"/>
      <c r="M24" s="66"/>
      <c r="N24" s="66"/>
      <c r="O24" s="67"/>
      <c r="P24" s="60"/>
    </row>
    <row r="25" spans="1:16" s="1" customFormat="1" ht="114.75" customHeight="1" x14ac:dyDescent="0.25">
      <c r="A25" s="47"/>
      <c r="B25" s="47"/>
      <c r="C25" s="52"/>
      <c r="D25" s="52"/>
      <c r="E25" s="47"/>
      <c r="F25" s="16">
        <v>15</v>
      </c>
      <c r="G25" s="6" t="s">
        <v>144</v>
      </c>
      <c r="H25" s="7">
        <v>0.26</v>
      </c>
      <c r="I25" s="7" t="s">
        <v>143</v>
      </c>
      <c r="J25" s="2" t="s">
        <v>34</v>
      </c>
      <c r="K25" s="3" t="s">
        <v>112</v>
      </c>
      <c r="L25" s="3" t="s">
        <v>113</v>
      </c>
      <c r="M25" s="66"/>
      <c r="N25" s="66"/>
      <c r="O25" s="57"/>
      <c r="P25" s="60"/>
    </row>
    <row r="26" spans="1:16" s="1" customFormat="1" ht="345.75" customHeight="1" x14ac:dyDescent="0.25">
      <c r="A26" s="47"/>
      <c r="B26" s="47"/>
      <c r="C26" s="51">
        <v>14</v>
      </c>
      <c r="D26" s="51" t="s">
        <v>17</v>
      </c>
      <c r="E26" s="47"/>
      <c r="F26" s="16">
        <v>16</v>
      </c>
      <c r="G26" s="6" t="s">
        <v>54</v>
      </c>
      <c r="H26" s="7">
        <v>9.6000000000000002E-5</v>
      </c>
      <c r="I26" s="7">
        <v>3.2400000000000001E-4</v>
      </c>
      <c r="J26" s="2">
        <f>I26/H26*100</f>
        <v>337.5</v>
      </c>
      <c r="K26" s="3" t="s">
        <v>114</v>
      </c>
      <c r="L26" s="37" t="s">
        <v>115</v>
      </c>
      <c r="M26" s="2" t="s">
        <v>80</v>
      </c>
      <c r="N26" s="2" t="s">
        <v>80</v>
      </c>
      <c r="O26" s="28" t="s">
        <v>34</v>
      </c>
      <c r="P26" s="60"/>
    </row>
    <row r="27" spans="1:16" s="1" customFormat="1" ht="77.25" customHeight="1" x14ac:dyDescent="0.25">
      <c r="A27" s="47"/>
      <c r="B27" s="47"/>
      <c r="C27" s="52"/>
      <c r="D27" s="52"/>
      <c r="E27" s="47"/>
      <c r="F27" s="16">
        <v>17</v>
      </c>
      <c r="G27" s="6" t="s">
        <v>55</v>
      </c>
      <c r="H27" s="7">
        <v>0</v>
      </c>
      <c r="I27" s="7">
        <v>0</v>
      </c>
      <c r="J27" s="7" t="s">
        <v>46</v>
      </c>
      <c r="K27" s="7" t="s">
        <v>34</v>
      </c>
      <c r="L27" s="7" t="s">
        <v>34</v>
      </c>
      <c r="M27" s="2" t="s">
        <v>80</v>
      </c>
      <c r="N27" s="2" t="s">
        <v>80</v>
      </c>
      <c r="O27" s="28" t="s">
        <v>34</v>
      </c>
      <c r="P27" s="60"/>
    </row>
    <row r="28" spans="1:16" s="1" customFormat="1" ht="103.5" customHeight="1" x14ac:dyDescent="0.25">
      <c r="A28" s="47"/>
      <c r="B28" s="47"/>
      <c r="C28" s="51">
        <v>15</v>
      </c>
      <c r="D28" s="47" t="s">
        <v>18</v>
      </c>
      <c r="E28" s="47" t="s">
        <v>27</v>
      </c>
      <c r="F28" s="16">
        <v>18</v>
      </c>
      <c r="G28" s="6" t="s">
        <v>56</v>
      </c>
      <c r="H28" s="7">
        <v>5</v>
      </c>
      <c r="I28" s="7">
        <v>1</v>
      </c>
      <c r="J28" s="2">
        <f>I28/H28*100</f>
        <v>20</v>
      </c>
      <c r="K28" s="16" t="s">
        <v>117</v>
      </c>
      <c r="L28" s="7" t="s">
        <v>145</v>
      </c>
      <c r="M28" s="56">
        <v>950000</v>
      </c>
      <c r="N28" s="56">
        <v>73331</v>
      </c>
      <c r="O28" s="56">
        <f>N28/M28*100</f>
        <v>7.7190526315789469</v>
      </c>
      <c r="P28" s="60"/>
    </row>
    <row r="29" spans="1:16" s="1" customFormat="1" ht="119.25" customHeight="1" x14ac:dyDescent="0.25">
      <c r="A29" s="47"/>
      <c r="B29" s="47"/>
      <c r="C29" s="61"/>
      <c r="D29" s="47"/>
      <c r="E29" s="47"/>
      <c r="F29" s="16">
        <v>19</v>
      </c>
      <c r="G29" s="6" t="s">
        <v>71</v>
      </c>
      <c r="H29" s="7">
        <v>5</v>
      </c>
      <c r="I29" s="7">
        <v>16.600000000000001</v>
      </c>
      <c r="J29" s="2">
        <f t="shared" ref="J29:J30" si="0">I29/H29*100</f>
        <v>332</v>
      </c>
      <c r="K29" s="17" t="s">
        <v>118</v>
      </c>
      <c r="L29" s="7" t="s">
        <v>116</v>
      </c>
      <c r="M29" s="67"/>
      <c r="N29" s="67"/>
      <c r="O29" s="67"/>
      <c r="P29" s="60"/>
    </row>
    <row r="30" spans="1:16" s="1" customFormat="1" ht="139.5" customHeight="1" x14ac:dyDescent="0.25">
      <c r="A30" s="47"/>
      <c r="B30" s="47"/>
      <c r="C30" s="52"/>
      <c r="D30" s="47"/>
      <c r="E30" s="47"/>
      <c r="F30" s="16">
        <v>20</v>
      </c>
      <c r="G30" s="6" t="s">
        <v>72</v>
      </c>
      <c r="H30" s="7">
        <v>3</v>
      </c>
      <c r="I30" s="7">
        <v>0</v>
      </c>
      <c r="J30" s="16">
        <f t="shared" si="0"/>
        <v>0</v>
      </c>
      <c r="K30" s="17" t="s">
        <v>119</v>
      </c>
      <c r="L30" s="17" t="s">
        <v>120</v>
      </c>
      <c r="M30" s="57"/>
      <c r="N30" s="57"/>
      <c r="O30" s="57"/>
      <c r="P30" s="60"/>
    </row>
    <row r="31" spans="1:16" s="1" customFormat="1" ht="259.5" customHeight="1" x14ac:dyDescent="0.25">
      <c r="A31" s="47"/>
      <c r="B31" s="47"/>
      <c r="C31" s="16">
        <v>16</v>
      </c>
      <c r="D31" s="17" t="s">
        <v>19</v>
      </c>
      <c r="E31" s="16" t="s">
        <v>28</v>
      </c>
      <c r="F31" s="16"/>
      <c r="G31" s="18" t="s">
        <v>125</v>
      </c>
      <c r="H31" s="16" t="s">
        <v>34</v>
      </c>
      <c r="I31" s="7" t="s">
        <v>34</v>
      </c>
      <c r="J31" s="16" t="s">
        <v>34</v>
      </c>
      <c r="K31" s="17" t="s">
        <v>151</v>
      </c>
      <c r="L31" s="16" t="s">
        <v>34</v>
      </c>
      <c r="M31" s="2">
        <v>150000</v>
      </c>
      <c r="N31" s="2">
        <v>0</v>
      </c>
      <c r="O31" s="28" t="s">
        <v>34</v>
      </c>
      <c r="P31" s="60"/>
    </row>
    <row r="32" spans="1:16" s="1" customFormat="1" ht="107.25" customHeight="1" x14ac:dyDescent="0.25">
      <c r="A32" s="47"/>
      <c r="B32" s="47"/>
      <c r="C32" s="4">
        <v>17</v>
      </c>
      <c r="D32" s="47" t="s">
        <v>20</v>
      </c>
      <c r="E32" s="51" t="s">
        <v>27</v>
      </c>
      <c r="F32" s="13">
        <v>21</v>
      </c>
      <c r="G32" s="17" t="s">
        <v>47</v>
      </c>
      <c r="H32" s="16">
        <v>1.9250000000000001E-3</v>
      </c>
      <c r="I32" s="7">
        <v>1.8500000000000001E-3</v>
      </c>
      <c r="J32" s="2">
        <f>I32/H32*100</f>
        <v>96.103896103896105</v>
      </c>
      <c r="K32" s="62" t="s">
        <v>121</v>
      </c>
      <c r="L32" s="69" t="s">
        <v>146</v>
      </c>
      <c r="M32" s="56">
        <v>290000</v>
      </c>
      <c r="N32" s="56">
        <v>35000</v>
      </c>
      <c r="O32" s="56">
        <f>N32/M32*100</f>
        <v>12.068965517241379</v>
      </c>
      <c r="P32" s="60"/>
    </row>
    <row r="33" spans="1:16" s="1" customFormat="1" ht="32.25" customHeight="1" x14ac:dyDescent="0.25">
      <c r="A33" s="47"/>
      <c r="B33" s="47"/>
      <c r="C33" s="8"/>
      <c r="D33" s="47"/>
      <c r="E33" s="61"/>
      <c r="F33" s="14">
        <v>22</v>
      </c>
      <c r="G33" s="17" t="s">
        <v>48</v>
      </c>
      <c r="H33" s="16">
        <v>14</v>
      </c>
      <c r="I33" s="7" t="s">
        <v>97</v>
      </c>
      <c r="J33" s="2" t="s">
        <v>34</v>
      </c>
      <c r="K33" s="63"/>
      <c r="L33" s="70"/>
      <c r="M33" s="67"/>
      <c r="N33" s="67"/>
      <c r="O33" s="67"/>
      <c r="P33" s="60"/>
    </row>
    <row r="34" spans="1:16" s="1" customFormat="1" ht="105.75" customHeight="1" x14ac:dyDescent="0.25">
      <c r="A34" s="47"/>
      <c r="B34" s="47"/>
      <c r="C34" s="9"/>
      <c r="D34" s="47"/>
      <c r="E34" s="52"/>
      <c r="F34" s="15">
        <v>23</v>
      </c>
      <c r="G34" s="17" t="s">
        <v>58</v>
      </c>
      <c r="H34" s="16">
        <v>30</v>
      </c>
      <c r="I34" s="7" t="s">
        <v>97</v>
      </c>
      <c r="J34" s="2" t="s">
        <v>34</v>
      </c>
      <c r="K34" s="68"/>
      <c r="L34" s="71"/>
      <c r="M34" s="57"/>
      <c r="N34" s="57"/>
      <c r="O34" s="57"/>
      <c r="P34" s="50"/>
    </row>
    <row r="35" spans="1:16" s="1" customFormat="1" ht="78" customHeight="1" x14ac:dyDescent="0.25">
      <c r="A35" s="47" t="s">
        <v>21</v>
      </c>
      <c r="B35" s="47" t="s">
        <v>67</v>
      </c>
      <c r="C35" s="16">
        <v>18</v>
      </c>
      <c r="D35" s="17" t="s">
        <v>22</v>
      </c>
      <c r="E35" s="16" t="s">
        <v>27</v>
      </c>
      <c r="F35" s="16">
        <v>24</v>
      </c>
      <c r="G35" s="17" t="s">
        <v>57</v>
      </c>
      <c r="H35" s="16">
        <v>0.04</v>
      </c>
      <c r="I35" s="10">
        <v>1.4675000000000001E-3</v>
      </c>
      <c r="J35" s="2">
        <f>I35/H35*100</f>
        <v>3.6687499999999997</v>
      </c>
      <c r="K35" s="17" t="s">
        <v>79</v>
      </c>
      <c r="L35" s="17" t="s">
        <v>140</v>
      </c>
      <c r="M35" s="2" t="s">
        <v>80</v>
      </c>
      <c r="N35" s="2" t="s">
        <v>80</v>
      </c>
      <c r="O35" s="28" t="s">
        <v>34</v>
      </c>
      <c r="P35" s="16" t="s">
        <v>81</v>
      </c>
    </row>
    <row r="36" spans="1:16" s="1" customFormat="1" ht="123.75" customHeight="1" x14ac:dyDescent="0.25">
      <c r="A36" s="47"/>
      <c r="B36" s="47"/>
      <c r="C36" s="51">
        <v>19</v>
      </c>
      <c r="D36" s="48" t="s">
        <v>23</v>
      </c>
      <c r="E36" s="47" t="s">
        <v>27</v>
      </c>
      <c r="F36" s="16">
        <v>25</v>
      </c>
      <c r="G36" s="17" t="s">
        <v>41</v>
      </c>
      <c r="H36" s="16">
        <v>8</v>
      </c>
      <c r="I36" s="16">
        <v>4.9000000000000004</v>
      </c>
      <c r="J36" s="16">
        <f>I36/H36*100</f>
        <v>61.250000000000007</v>
      </c>
      <c r="K36" s="17" t="s">
        <v>122</v>
      </c>
      <c r="L36" s="17" t="s">
        <v>147</v>
      </c>
      <c r="M36" s="56">
        <v>12623655.1</v>
      </c>
      <c r="N36" s="56">
        <v>0</v>
      </c>
      <c r="O36" s="56" t="s">
        <v>34</v>
      </c>
      <c r="P36" s="49" t="s">
        <v>77</v>
      </c>
    </row>
    <row r="37" spans="1:16" s="1" customFormat="1" ht="105.75" customHeight="1" x14ac:dyDescent="0.25">
      <c r="A37" s="47"/>
      <c r="B37" s="47"/>
      <c r="C37" s="52"/>
      <c r="D37" s="48"/>
      <c r="E37" s="47"/>
      <c r="F37" s="16">
        <v>26</v>
      </c>
      <c r="G37" s="17" t="s">
        <v>42</v>
      </c>
      <c r="H37" s="16">
        <v>1</v>
      </c>
      <c r="I37" s="16">
        <v>0</v>
      </c>
      <c r="J37" s="23" t="s">
        <v>34</v>
      </c>
      <c r="K37" s="17" t="s">
        <v>123</v>
      </c>
      <c r="L37" s="17" t="s">
        <v>138</v>
      </c>
      <c r="M37" s="57"/>
      <c r="N37" s="57"/>
      <c r="O37" s="57"/>
      <c r="P37" s="50"/>
    </row>
    <row r="38" spans="1:16" s="1" customFormat="1" ht="113.25" customHeight="1" x14ac:dyDescent="0.25">
      <c r="A38" s="47"/>
      <c r="B38" s="47"/>
      <c r="C38" s="16">
        <v>20</v>
      </c>
      <c r="D38" s="17" t="s">
        <v>24</v>
      </c>
      <c r="E38" s="16" t="s">
        <v>27</v>
      </c>
      <c r="F38" s="16">
        <v>27</v>
      </c>
      <c r="G38" s="17" t="s">
        <v>43</v>
      </c>
      <c r="H38" s="16">
        <v>1E-3</v>
      </c>
      <c r="I38" s="16">
        <v>5.0000000000000001E-3</v>
      </c>
      <c r="J38" s="12">
        <f>I38/H38*100</f>
        <v>500</v>
      </c>
      <c r="K38" s="26" t="s">
        <v>82</v>
      </c>
      <c r="L38" s="25" t="s">
        <v>137</v>
      </c>
      <c r="M38" s="2">
        <v>282529200</v>
      </c>
      <c r="N38" s="2">
        <v>84876401.379999995</v>
      </c>
      <c r="O38" s="11">
        <f>N38/M38*100</f>
        <v>30.041638662481613</v>
      </c>
      <c r="P38" s="22" t="s">
        <v>78</v>
      </c>
    </row>
    <row r="39" spans="1:16" s="1" customFormat="1" ht="45" x14ac:dyDescent="0.25">
      <c r="A39" s="16"/>
      <c r="B39" s="51" t="s">
        <v>68</v>
      </c>
      <c r="C39" s="4">
        <v>21</v>
      </c>
      <c r="D39" s="3" t="s">
        <v>91</v>
      </c>
      <c r="E39" s="16" t="s">
        <v>27</v>
      </c>
      <c r="F39" s="16">
        <v>28</v>
      </c>
      <c r="G39" s="17" t="s">
        <v>95</v>
      </c>
      <c r="H39" s="16">
        <v>81</v>
      </c>
      <c r="I39" s="16" t="s">
        <v>97</v>
      </c>
      <c r="J39" s="16" t="s">
        <v>34</v>
      </c>
      <c r="K39" s="16" t="s">
        <v>34</v>
      </c>
      <c r="L39" s="16" t="s">
        <v>34</v>
      </c>
      <c r="M39" s="28" t="s">
        <v>80</v>
      </c>
      <c r="N39" s="28" t="s">
        <v>80</v>
      </c>
      <c r="O39" s="28" t="s">
        <v>34</v>
      </c>
      <c r="P39" s="49" t="s">
        <v>98</v>
      </c>
    </row>
    <row r="40" spans="1:16" s="1" customFormat="1" ht="33.75" customHeight="1" x14ac:dyDescent="0.25">
      <c r="B40" s="61"/>
      <c r="C40" s="72">
        <v>22</v>
      </c>
      <c r="D40" s="74" t="s">
        <v>93</v>
      </c>
      <c r="E40" s="51" t="s">
        <v>27</v>
      </c>
      <c r="F40" s="1">
        <v>29</v>
      </c>
      <c r="G40" s="17" t="s">
        <v>44</v>
      </c>
      <c r="H40" s="16">
        <v>48</v>
      </c>
      <c r="I40" s="16">
        <v>48</v>
      </c>
      <c r="J40" s="12">
        <f>I40/H40*100</f>
        <v>100</v>
      </c>
      <c r="K40" s="74" t="s">
        <v>94</v>
      </c>
      <c r="L40" s="74" t="s">
        <v>92</v>
      </c>
      <c r="M40" s="56">
        <v>2075200</v>
      </c>
      <c r="N40" s="56">
        <v>201220</v>
      </c>
      <c r="O40" s="56">
        <f>N40/M40*100</f>
        <v>9.6964148033924449</v>
      </c>
      <c r="P40" s="60"/>
    </row>
    <row r="41" spans="1:16" s="1" customFormat="1" ht="75" x14ac:dyDescent="0.25">
      <c r="B41" s="52"/>
      <c r="C41" s="73"/>
      <c r="D41" s="75"/>
      <c r="E41" s="52"/>
      <c r="F41" s="1">
        <v>30</v>
      </c>
      <c r="G41" s="17" t="s">
        <v>96</v>
      </c>
      <c r="H41" s="16">
        <v>40</v>
      </c>
      <c r="I41" s="16">
        <v>40</v>
      </c>
      <c r="J41" s="12">
        <f>I41/H41*100</f>
        <v>100</v>
      </c>
      <c r="K41" s="75"/>
      <c r="L41" s="75"/>
      <c r="M41" s="57"/>
      <c r="N41" s="57"/>
      <c r="O41" s="57"/>
      <c r="P41" s="50"/>
    </row>
    <row r="42" spans="1:16" s="24" customFormat="1" x14ac:dyDescent="0.25">
      <c r="I42" s="1"/>
      <c r="L42" s="24" t="s">
        <v>150</v>
      </c>
      <c r="M42" s="30">
        <f>SUM(M5:M41)</f>
        <v>426570155.10000002</v>
      </c>
      <c r="N42" s="30">
        <f>SUM(N5:N41)</f>
        <v>112591486.84999999</v>
      </c>
      <c r="O42" s="30">
        <f>N42/M42*100</f>
        <v>26.394600162218424</v>
      </c>
    </row>
  </sheetData>
  <mergeCells count="72">
    <mergeCell ref="O40:O41"/>
    <mergeCell ref="P36:P37"/>
    <mergeCell ref="B39:B41"/>
    <mergeCell ref="P39:P41"/>
    <mergeCell ref="C40:C41"/>
    <mergeCell ref="D40:D41"/>
    <mergeCell ref="E40:E41"/>
    <mergeCell ref="K40:K41"/>
    <mergeCell ref="L40:L41"/>
    <mergeCell ref="M40:M41"/>
    <mergeCell ref="N40:N41"/>
    <mergeCell ref="O32:O34"/>
    <mergeCell ref="A35:A38"/>
    <mergeCell ref="B35:B38"/>
    <mergeCell ref="C36:C37"/>
    <mergeCell ref="D36:D37"/>
    <mergeCell ref="E36:E37"/>
    <mergeCell ref="M36:M37"/>
    <mergeCell ref="N36:N37"/>
    <mergeCell ref="O36:O37"/>
    <mergeCell ref="D32:D34"/>
    <mergeCell ref="E32:E34"/>
    <mergeCell ref="K32:K34"/>
    <mergeCell ref="L32:L34"/>
    <mergeCell ref="M32:M34"/>
    <mergeCell ref="N32:N34"/>
    <mergeCell ref="O28:O30"/>
    <mergeCell ref="N19:N25"/>
    <mergeCell ref="O19:O25"/>
    <mergeCell ref="C26:C27"/>
    <mergeCell ref="D26:D27"/>
    <mergeCell ref="C28:C30"/>
    <mergeCell ref="D28:D30"/>
    <mergeCell ref="E28:E30"/>
    <mergeCell ref="M28:M30"/>
    <mergeCell ref="N28:N30"/>
    <mergeCell ref="O14:O15"/>
    <mergeCell ref="A18:A34"/>
    <mergeCell ref="B18:B34"/>
    <mergeCell ref="P18:P34"/>
    <mergeCell ref="C19:C25"/>
    <mergeCell ref="D19:D25"/>
    <mergeCell ref="E19:E27"/>
    <mergeCell ref="K19:K24"/>
    <mergeCell ref="L19:L24"/>
    <mergeCell ref="M19:M25"/>
    <mergeCell ref="A13:A17"/>
    <mergeCell ref="B13:B17"/>
    <mergeCell ref="P13:P15"/>
    <mergeCell ref="C14:C15"/>
    <mergeCell ref="D14:D15"/>
    <mergeCell ref="E14:E15"/>
    <mergeCell ref="K14:K15"/>
    <mergeCell ref="L14:L15"/>
    <mergeCell ref="M14:M15"/>
    <mergeCell ref="N14:N15"/>
    <mergeCell ref="A9:A12"/>
    <mergeCell ref="B9:B12"/>
    <mergeCell ref="P9:P11"/>
    <mergeCell ref="C10:C11"/>
    <mergeCell ref="D10:D11"/>
    <mergeCell ref="E10:E12"/>
    <mergeCell ref="M10:M11"/>
    <mergeCell ref="N10:N11"/>
    <mergeCell ref="O10:O11"/>
    <mergeCell ref="B1:P3"/>
    <mergeCell ref="A5:A6"/>
    <mergeCell ref="B5:B6"/>
    <mergeCell ref="P5:P6"/>
    <mergeCell ref="A7:A8"/>
    <mergeCell ref="B7:B8"/>
    <mergeCell ref="P7:P8"/>
  </mergeCells>
  <printOptions horizontalCentered="1" verticalCentered="1"/>
  <pageMargins left="0" right="0" top="0" bottom="0" header="0" footer="0"/>
  <pageSetup paperSize="9" scale="50" orientation="landscape" r:id="rId1"/>
  <rowBreaks count="1" manualBreakCount="1">
    <brk id="1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 на 01.09.2019</vt:lpstr>
      <vt:lpstr>'СВОД на 01.09.2019'!Область_печати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Сажаев Дмитрий Сергеевич</dc:creator>
  <cp:lastModifiedBy>Надежда Наумова</cp:lastModifiedBy>
  <cp:lastPrinted>2019-09-10T05:35:31Z</cp:lastPrinted>
  <dcterms:created xsi:type="dcterms:W3CDTF">2019-02-26T09:07:09Z</dcterms:created>
  <dcterms:modified xsi:type="dcterms:W3CDTF">2019-09-18T10:10:53Z</dcterms:modified>
</cp:coreProperties>
</file>