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umovaNA\Documents\НАЦИОНАЛЬНЫЕ ПРОЕКТЫ\Отчеты по нац проектам\Отчет по нац проектам за 2019г\"/>
    </mc:Choice>
  </mc:AlternateContent>
  <bookViews>
    <workbookView xWindow="0" yWindow="0" windowWidth="25200" windowHeight="12135" tabRatio="296" activeTab="1"/>
  </bookViews>
  <sheets>
    <sheet name="СВОД за 2019" sheetId="5" r:id="rId1"/>
    <sheet name="показатели НП за 2019г" sheetId="6" r:id="rId2"/>
    <sheet name="финансирование НП за 2019г" sheetId="7" r:id="rId3"/>
  </sheets>
  <definedNames>
    <definedName name="_xlnm.Print_Area" localSheetId="1">'показатели НП за 2019г'!$A$1:$K$42</definedName>
    <definedName name="_xlnm.Print_Area" localSheetId="0">'СВОД за 2019'!$A$3:$Q$43</definedName>
    <definedName name="_xlnm.Print_Area" localSheetId="2">'финансирование НП за 2019г'!$A$1:$I$28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5" l="1"/>
  <c r="J13" i="6"/>
  <c r="J35" i="5" l="1"/>
  <c r="J34" i="5"/>
  <c r="J33" i="5"/>
  <c r="J24" i="5"/>
  <c r="J26" i="5"/>
  <c r="J25" i="5"/>
  <c r="J23" i="5"/>
  <c r="J23" i="6"/>
  <c r="G28" i="7"/>
  <c r="F28" i="7"/>
  <c r="H27" i="7"/>
  <c r="H25" i="7"/>
  <c r="H24" i="7"/>
  <c r="H22" i="7"/>
  <c r="H21" i="7"/>
  <c r="H20" i="7"/>
  <c r="H18" i="7"/>
  <c r="H15" i="7"/>
  <c r="H12" i="7"/>
  <c r="H11" i="7"/>
  <c r="H7" i="7"/>
  <c r="H6" i="7"/>
  <c r="H28" i="7"/>
  <c r="J39" i="6"/>
  <c r="J38" i="6"/>
  <c r="J37" i="6"/>
  <c r="J36" i="6"/>
  <c r="J35" i="6"/>
  <c r="J34" i="6"/>
  <c r="J33" i="6"/>
  <c r="J32" i="6"/>
  <c r="J30" i="6"/>
  <c r="J29" i="6"/>
  <c r="J28" i="6"/>
  <c r="J25" i="6"/>
  <c r="J24" i="6"/>
  <c r="J22" i="6"/>
  <c r="J16" i="6"/>
  <c r="J15" i="6"/>
  <c r="J12" i="6"/>
  <c r="J11" i="6"/>
  <c r="J10" i="6"/>
  <c r="M43" i="5"/>
  <c r="O13" i="5"/>
  <c r="O38" i="5"/>
  <c r="O32" i="5"/>
  <c r="O29" i="5"/>
  <c r="J36" i="5"/>
  <c r="J31" i="5"/>
  <c r="J38" i="5"/>
  <c r="J17" i="5"/>
  <c r="J16" i="5"/>
  <c r="J40" i="5"/>
  <c r="O6" i="5"/>
  <c r="J30" i="5"/>
  <c r="J29" i="5"/>
  <c r="O39" i="5"/>
  <c r="J10" i="5"/>
  <c r="O33" i="5"/>
  <c r="O18" i="5"/>
  <c r="J39" i="5"/>
  <c r="N43" i="5"/>
  <c r="O41" i="5"/>
  <c r="J37" i="5"/>
  <c r="O23" i="5"/>
  <c r="J12" i="5"/>
  <c r="O11" i="5"/>
  <c r="J11" i="5"/>
  <c r="O7" i="5"/>
  <c r="O43" i="5"/>
</calcChain>
</file>

<file path=xl/sharedStrings.xml><?xml version="1.0" encoding="utf-8"?>
<sst xmlns="http://schemas.openxmlformats.org/spreadsheetml/2006/main" count="533" uniqueCount="165">
  <si>
    <t>ПП-005-05</t>
  </si>
  <si>
    <t>Финансовая поддержка МСП</t>
  </si>
  <si>
    <t>Популяризация предпринимательства</t>
  </si>
  <si>
    <t>ПП-023-00</t>
  </si>
  <si>
    <t>Культурная среда</t>
  </si>
  <si>
    <t>ПП-025-00</t>
  </si>
  <si>
    <t>Старшее поколение</t>
  </si>
  <si>
    <t>Содействие занятости женщин – создание условий дошкольного образования для детей в возрасте до трех лет</t>
  </si>
  <si>
    <t>Спорт - норма жизни</t>
  </si>
  <si>
    <t>ПП-026-00</t>
  </si>
  <si>
    <t>Формирование комплексной системы обращения с твёрдыми коммунальными отходами</t>
  </si>
  <si>
    <t>Сохранение уникальных водных объектов</t>
  </si>
  <si>
    <t>Чистая вода</t>
  </si>
  <si>
    <t>Чистая страна</t>
  </si>
  <si>
    <t>ПП-027-04</t>
  </si>
  <si>
    <t>Современная школа</t>
  </si>
  <si>
    <t xml:space="preserve">Успех каждого ребенка </t>
  </si>
  <si>
    <t>Поддержка семей, имеющих детей</t>
  </si>
  <si>
    <t>Цифровая образовательная среда</t>
  </si>
  <si>
    <t>Учитель будущего</t>
  </si>
  <si>
    <t>Социальная активность</t>
  </si>
  <si>
    <t>ПП-029-03</t>
  </si>
  <si>
    <t>Жилье</t>
  </si>
  <si>
    <t>Формирование комфортной городской среды</t>
  </si>
  <si>
    <t>Обеспечение устойчивого сокращения непригодного для проживания жилищного фонда (Сокращение НЖФ)</t>
  </si>
  <si>
    <t>Наименования показателей для МО</t>
  </si>
  <si>
    <t>Участие МО в рег. проекте (да/нет)</t>
  </si>
  <si>
    <t>да</t>
  </si>
  <si>
    <t>да (общее участие)</t>
  </si>
  <si>
    <t xml:space="preserve">1.Уровень обеспеченности граждан спортивными сооружениями исходя из единовременной пропускной способности объектов спорта </t>
  </si>
  <si>
    <t>1. Охват детей в возрасте от 5 до 18 лет программами дополнительного образования (удельный вес численности детей, получающих услуги дополнительного образования, в общей численности детей в возрасте от 5 до 18 лет) (%)</t>
  </si>
  <si>
    <t>1.Количество организаций культуры, получивших современное оборудование, ед.</t>
  </si>
  <si>
    <t>Мероприятия, запланированные к выполнению в 2019 году</t>
  </si>
  <si>
    <t xml:space="preserve">Муниципальная программа </t>
  </si>
  <si>
    <t>Х</t>
  </si>
  <si>
    <t xml:space="preserve">Плановое значение показателя на 2019 год </t>
  </si>
  <si>
    <t xml:space="preserve">1. Численность воспитанников в возрасте до трех лет, посещающих муниципальные организации, осуществляющие образовательную деятельность по образовательным программам дошкольного образования, присмотр и уход (D), чел.                                                       </t>
  </si>
  <si>
    <t>2. Доступность дошкольного образования для детей в возрасте от полутора до трех лет, %</t>
  </si>
  <si>
    <t>1. Протяженность береговой линии, очищенной от бытового мусора в границах населенных пунктов , км</t>
  </si>
  <si>
    <t xml:space="preserve">1. Построены и реконструированны крупные объекты питьевого водоснабжения, предусмотренные региональными программами, нарастающим итогом, ед. </t>
  </si>
  <si>
    <t>2 ед. к 2024 году</t>
  </si>
  <si>
    <r>
      <t xml:space="preserve">1. Увеличение доли граждан, принявших участие в решении вопросов развития городской среды, от общего количества граждан в возрасте от 14 лет, проживающих на территории муниципального образования, в рамках реализации приоритетного проекта «Формирование комфортной городской среды», до 11%.    </t>
    </r>
    <r>
      <rPr>
        <u/>
        <sz val="11"/>
        <color theme="1"/>
        <rFont val="Times New Roman"/>
        <family val="1"/>
        <charset val="204"/>
      </rPr>
      <t/>
    </r>
  </si>
  <si>
    <t>Дополнительный показатель: Количество благоустроеных общественных пространств , включенных в государственные программы формирования совремнной городской среды, единиц</t>
  </si>
  <si>
    <t xml:space="preserve">1.Общее количество квадратных метров расселенного аварийного жилищного фонда,млн. кв.м. </t>
  </si>
  <si>
    <t>1.Средний срок простоя государственных и муниципальных систем   в результате компьютерных атак, часов</t>
  </si>
  <si>
    <t xml:space="preserve"> к 2023 г - 1 ед.</t>
  </si>
  <si>
    <t>начиная с 2020 года</t>
  </si>
  <si>
    <t>1. .Численность обучающихся, вовлеченных в деятельность общественных объединений на базе образовательных организаций общего образования, среднего и высшего профессионального образования, млн.чел.</t>
  </si>
  <si>
    <t>2. Доля граждан, вовлеченных в добровольческую деятельность,%</t>
  </si>
  <si>
    <t xml:space="preserve">1. Количество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некоммерческих организаций (далее – НКО) , млн. ед </t>
  </si>
  <si>
    <t>1.Общий объем ввода жилья, млн.метров</t>
  </si>
  <si>
    <t>2. Количество населения, вовлеченного в мероприятия по очистке берегов водных объектов, тыс.чел.</t>
  </si>
  <si>
    <t xml:space="preserve">Культурное пространство 
города Пыть-Яха 
(от 28.11.2018 № 399-па)
</t>
  </si>
  <si>
    <t>1. Малое и среднее предпринимательство</t>
  </si>
  <si>
    <t>2. Культура</t>
  </si>
  <si>
    <t>3.Демография</t>
  </si>
  <si>
    <t>4.Экология</t>
  </si>
  <si>
    <t>5.Образование</t>
  </si>
  <si>
    <t>6.Жилье и городская среда среда</t>
  </si>
  <si>
    <t xml:space="preserve">7.Цифровая экономика </t>
  </si>
  <si>
    <t>№п/п</t>
  </si>
  <si>
    <t>№п/п показатели</t>
  </si>
  <si>
    <t>2.Доля образовательных организаций, реализующих программы общего обраования, доп.и среднего проф.образования, для которых формируется цифровой образовательный профиль и индивидуальный план обучения с использованием ФИСПЦОС, в общем числе обучающихся по указанным программам, %</t>
  </si>
  <si>
    <t xml:space="preserve">Развитие экономического 
потенциала города Пыть-Яха» от 10.12.2018 №423-па)
</t>
  </si>
  <si>
    <t xml:space="preserve">Развитие образования
в городе Пыть-Яхе (от 25.12.2018 № 474-па)
</t>
  </si>
  <si>
    <t xml:space="preserve">Развитие физической 
культуры и спорта в городе Пыть-Яхе
(от 12.12.2018 № 445-па)
</t>
  </si>
  <si>
    <t>«Экологическая безопасность города Пыть-Яха» (от 11.12.2018 № 438-па)</t>
  </si>
  <si>
    <t>«Жилищно-коммунальный комплекс и городская среда города Пыть-Яха» (от 13.12.2018 №444-па)</t>
  </si>
  <si>
    <t>«Развитие жилищной сферы в городе Пыть-Яхе» (от 10.12.2018 № 429-па)</t>
  </si>
  <si>
    <t>Внедрение целевой модели "Получение разрешения на строительство и территориальное планирование"</t>
  </si>
  <si>
    <t>Расселение и снос домов:    Энтузиастов, д.3;   3 мкр., д. 72;  3 мкр. д. 45;  Советская, д. 17; Мамонтово, д. 17, общей площадью 3874,4кв.м./ 62 квартиры</t>
  </si>
  <si>
    <t xml:space="preserve">Творческие люди </t>
  </si>
  <si>
    <t>Предусмотрено финансирование для реализации мероприятий регионального проекта ,руб.</t>
  </si>
  <si>
    <t>Фактически  профинансировано на реализацию мероприятий регионального проекта (освоено), руб.</t>
  </si>
  <si>
    <t>Мероприятия, направленные на сохранение благоприятной окружающей среды и биологического разнообразия в интересах настоящего и будущего поколений</t>
  </si>
  <si>
    <t xml:space="preserve">Финансовая поддержка субъектов малого и среднего предпринимательства </t>
  </si>
  <si>
    <t xml:space="preserve">Создание условий для развития субъектов малого и среднего предпринимательства </t>
  </si>
  <si>
    <t>Информационная  инфраструктура</t>
  </si>
  <si>
    <t>Информационная безопасность</t>
  </si>
  <si>
    <t xml:space="preserve">Развитие системы обеспечения информационной безопасности ОМС </t>
  </si>
  <si>
    <t>1.Доля домохозяйств, имеющих широкополосный доступ к сети "Интернет",%</t>
  </si>
  <si>
    <t>2.Стоимостная доля закупаемого и (или) арендуемого ОИВ субъектов, МО, компаниям с гос,участием иностранного программного обеспечения, %</t>
  </si>
  <si>
    <t xml:space="preserve">"Цифровое развитие 
города Пыть-Яха" ( от 24.05.2019 №166-па)
</t>
  </si>
  <si>
    <t xml:space="preserve">Численность граждан предпенсионного возраста, прошедших профессиональное обучение и получивших дополнительное профессиональное образование, чел. </t>
  </si>
  <si>
    <t>Организация профессионального обучения граждан предпенсионного возраста  и получения ими  дополнительного профессионального образования</t>
  </si>
  <si>
    <t xml:space="preserve">Мероприятия: «Реконструкция ВОС -1 (II очередь) г. Пыть-Ях»,      «Реконструкция ВОС-3 в г. Пыть-Ях» </t>
  </si>
  <si>
    <t xml:space="preserve">да </t>
  </si>
  <si>
    <t>Наименование регионального проекта</t>
  </si>
  <si>
    <t>Номер ПП</t>
  </si>
  <si>
    <t xml:space="preserve">Повышение квалификации работников муниципальных учреждений культуры </t>
  </si>
  <si>
    <t>% выполнения</t>
  </si>
  <si>
    <t xml:space="preserve">Проведение мероприятий, направленных на улучшение экологической ситуации города: проведений субботников, ликвидация свалок. </t>
  </si>
  <si>
    <t xml:space="preserve">Обеспечить возможность женщинам, воспитывающим детей дошкольного возраста, совмещать трудовую деятельность с семейными обязанностями, в том числе за счет повышения доступности дошкольного образования для детей в возрасте до 3 лет. Трудоустройство граждан, из числа незанятых одиноких родителей, родителей, воспитывающих детей-инвалидов, многодетных родителей, женщин, осуществляющих уход за ребенком в возрасте до 3 лет </t>
  </si>
  <si>
    <t>1. Обеспечение информационной поддержки развития успешности обучающихся.
2. Обеспечиение взаимодействие школы с федеральными и региональными программами поддержки одаренных и талантливых детей.</t>
  </si>
  <si>
    <t xml:space="preserve">Внедрение цифровой образовательной платформы "Образование 4.0" в общеобразовательных учреждениях </t>
  </si>
  <si>
    <t xml:space="preserve">Благоустройство общественной территории парк "Сказка" в 1 микрорайоне "Центральный" </t>
  </si>
  <si>
    <t>Декомпозированные показатели отсутствуют. Занятость в проекте  30%.</t>
  </si>
  <si>
    <t>Декомпозированные показатели отсутствуют. Занятость в проекте  5%.</t>
  </si>
  <si>
    <t>Декомпозированные показатели отсутствуют (занятость в проекте не отмечена)</t>
  </si>
  <si>
    <t xml:space="preserve">% исполнения </t>
  </si>
  <si>
    <t xml:space="preserve">Наименование национального проекта </t>
  </si>
  <si>
    <t>Проведение мероприятий, направленных на обеспечение и удовлетворение потребности детей в общеобразовательных учреждениях.   Строительство образовательной организации "Комплекс школа-детский сад" на 550 мест (330/220)</t>
  </si>
  <si>
    <t>ИТОГО:</t>
  </si>
  <si>
    <t xml:space="preserve">Реализация внедренной системы аттестации руководителей общеобразовательных организаций.
Реализация  комплекса мер для непрерывного и планомерного повышения квалификации пе. работников, в т.ч. на основе использования современных цифровых технологий, формирования и участия в проф. ассоциациях, программах обмена опытом и лучшими практиками, привлечения работодателей к дополнительному проф. образованию пед. работников, в том числе в форме стажировок
</t>
  </si>
  <si>
    <t xml:space="preserve">Информация о выполнении мероприятия </t>
  </si>
  <si>
    <t>Фактическое достижение показателя на отчетную дату</t>
  </si>
  <si>
    <t xml:space="preserve">Организация и проведение мероприятий в рамках  внедрения Всероссийского физкультурно-спортивного комплекса "Готов к труду и обороне"
</t>
  </si>
  <si>
    <t xml:space="preserve">Государственная поддержка спортивных организаций, осуществляющих подготовку спортивного резерва для сборных команд Российской Федерации.  </t>
  </si>
  <si>
    <t>в 24 раза (обратный показатель)</t>
  </si>
  <si>
    <t>Показатель предусмотрен в 2023г.</t>
  </si>
  <si>
    <t xml:space="preserve">Размещение, обезвреживание и обработка отходов на межмуниципальном полигоне Нефтеюганского района (по завершению строительства полигона). </t>
  </si>
  <si>
    <t>2.Доля граждан, положительно оценивших качество услуг психолого-педагогической, методической и консультативной помощи, от общего числа обратившихся за получением услуги, %</t>
  </si>
  <si>
    <t>достигнут (обратный показатель)</t>
  </si>
  <si>
    <t xml:space="preserve">Участие м.о.г. Пыть-Ях в реализации региональных составляющих федеральных проектов, входящих в состав национальных проектов (программ) Российской Федерации по состоянию на 1 ноября 2019г. </t>
  </si>
  <si>
    <t>3.Доля педагогических работников общего образования, прошедших повышение квалификации в рамках пед аттестации в цифровой форме  с использованием ресурса "одного окна", в общем числе педагогических работников общего образования, %</t>
  </si>
  <si>
    <t>Проведение повышения квалификации  в рамках педагогической  аттестации в цифровой форме  с использованием ресурса "одного окна( не менее 2% работников привлекаемых к образовательной деятельности). Данная учебная платформа работает в режиме опытной эксплуатации.</t>
  </si>
  <si>
    <t xml:space="preserve">Проведение мероприятий по направлению:     - школа волонтеров - 4 ед.,  - акции-14 ед. , - интеллектуальные игры- 20 ед,  - флеш моб - 1 ед.,- субботник - 1 </t>
  </si>
  <si>
    <t xml:space="preserve">Примечание </t>
  </si>
  <si>
    <t xml:space="preserve">Размещение, обезвреживание и  обработки отходов на межмуниципальном полигоне Нефтеюганского районапредусматривается по завершению строительства полигона (4 кв. 2020 года). </t>
  </si>
  <si>
    <t xml:space="preserve">Проведен общегородской субботник «Чистый берег». С территории городского пляжа вывезено 48 кубических метров мусора, скопившегося за зимний период, в мероприятии приняло участие 231 человек (работники организаций, учреждений, общественники и жители города).
</t>
  </si>
  <si>
    <t xml:space="preserve">1.Рейтинговое голосование по проектам благоустройства, подлежащих в первоочередном порядке в 2020 году                                         2. Общественные обсуждения                            3.Форум "Город на старте"            4.  2 "Сессии соучаствующего проектирования".                                                                                                                                       </t>
  </si>
  <si>
    <t>Проведено рейтинговое голосование, в котором приняло участие 747 граждан, участие в решении вопросов развития городскоцй среды обсуждение проекта топиарного парка "Ноев ковчег" - 1961 чел., в Форуме "Город на старте" - 110 человек , в 2-х "Сессиях соучаствующего проектирования" - 230 чел.  ИТОГО- 3048 человек вовлечены .</t>
  </si>
  <si>
    <t xml:space="preserve">В рамках  Всероссийского физкультурно-спортивного комплекса "Готов к труду и обороне" МАУ Спортвный комплекс проведены мероприятия ( соревнования, спортивные фестивали) -10 единиц, в которых приняли участие 237 человек.                   </t>
  </si>
  <si>
    <t xml:space="preserve">Строительство комплекса "Школа -сад на 550 мест " завершена. Объект введен в эксплуатацию. </t>
  </si>
  <si>
    <t>1.Доля обучающихся  по программам общего образования, доп.и среднего проф.образования, для которых формируется цифровой образовательный профиль и индивидуальный план обучения с использованием ФИСПЦОС, в общем числе обучающихся по указанным программам, %</t>
  </si>
  <si>
    <t>Внедрение индивидуализации образовательного процесса в общеобразовательных учреждениях</t>
  </si>
  <si>
    <t xml:space="preserve">Мероприятие реализуется за счет денежных средств Департамента труда и занятости населения ХМАО – Югры, направляемых напрямую в образовательные учреждения. В рамках договоров между КУ ХМАО- Югры "Пыть - Яхский центр занятости населения" и  бюджетными учреждениями, а также образовательными организациями прошли обучение 28 граждан предпенсионного возраста. </t>
  </si>
  <si>
    <t xml:space="preserve">Проводимые мероприятия направлены на внедрение национальной системы профессионального роста, охватывающий  не менее 50% учителей. Ведется системная работа по непрерывному развитию профессионального мастерства(конкурсы, наставничество, курсовая переподготовка и выстраивание методической работы).   Учитель начальных классов МБОУ СОШ №5 Алямкина Наталья Анатольевна приняла участие во всероссийском конкурсе «Учитель года» в городе Грозном Чеченской республики (федеральный этап), стала победителем регионального этапа конкурса профессионального мастерства в сфере образования ХМАО – Югры «Педагог года Югры - 2019» в номинации «Учитель года Югры». На финальном туре в г. Москве (октябрь 2019г) представляла автономный округ.  </t>
  </si>
  <si>
    <t xml:space="preserve">Диагностика потребностей и ресурсов семьи;
Психолого-педагогическое консультирование:"Предупреждение вторичных нарушений у ребенка";"Социализация ребенка";"Продвижение ребенка по индивидуальному образовательному маршруту" и др.;
Группы поддержки для родителей, имеющих детей с ограниченными возможносоями здоровья (ОВЗ), детей-инвалидов;
Социальное сопровождение семьи в целях защиты прав и законных интересов детей с ОВЗ;
Психолого-педагогическая поддержка семей детей с особенностями в развитии (ОВЗ, детей-инвалидов)
</t>
  </si>
  <si>
    <t xml:space="preserve">Участие м.о.г. Пыть-Ях в реализации региональных составляющих федеральных проектов, входящих в состав национальных проектов (программ) Российской Федерации по состоянию на 1 января 2020г. </t>
  </si>
  <si>
    <t>По состоянию на 01.01.2020 в рамках проекта прошли обучение 8 человек:                                                                                                                 - 2 преподавателя МБОУ ДО "ДШИ" в сентябре 2019г. (очное обучение в г. Москва, тема "Выдающиеся музыканты-педагоги гнесинской школы: школа балалайки А.А. Горбачева", "Выдающиеся музыканты-педагоги гнесинской школы: баянная кола Фридриха Липса"); 
 - 2 библиотекаря МАУК "КЦ: библиотека-музей" в сентябре-октябре 2019г. (очная форма обучения с применением дистанционных технологий, тема «Бренд-менеджмент и медиа-маркетинг современной библиотеки»);
 - 4 режиссера МАУК "Культурно-досуговый центр" в ноябре 2019г. (очная форме обучения с применением дистанционных технологий, тема «Театрализованные представления и праздники в практике современного учреждения культуры»)</t>
  </si>
  <si>
    <t>Демонтировано 10 домов (6-1, 10-45, 6-27, 6-8а, 6-6, 6-4, 8-25, 8-83, Молодежная 14, 7–В-1), общей площадью 6,3 тыс. кв.м. Приобретено 62 жилых помещения по ДДУ, общей площадью  4,31 тыс.кв.м. на сумму 170 001,33 тыс. руб.,  выплачена выкупная стоимость 12 семьям на сумму 24 032,3тыс. руб. В ноябре 2019 было объявлено аукционов на сумму свыше 136 тыс. руб., но признанны не состоявшимися ввиду отсутствия заявок на участие.</t>
  </si>
  <si>
    <t>1.Число общеобразовательных организаций, расположенных в сельской местности и малых городах, обновивших материально-техническую базу для реализации основных и дополнительных общеобразовательных программ цифрового, естественнонаучного и гуманитарного профилей, единиц нарастающим итогом</t>
  </si>
  <si>
    <t>2.Численность обучающихся, охваченных основными и дополнительными общеобразовательными программами цифрового, естественнонаучного и гуманитарного профилей, тыс.человек нарастающим итогом</t>
  </si>
  <si>
    <t>Постановлением администрации города от 25.06.2019г. №283-па утвержден порядок предоставления субсидий. Одобрено предоставление субсидий 32 субъектам малого и среднего предпринимательства й на общую сумму 4,5 рублей.</t>
  </si>
  <si>
    <t>1) Предоставлена информационно-консультационная поддержка по 142 обращениям от субъектов малого предпринимательства и физических лиц.
2)Организовано и проведено 10  мероприятий (семинары, круглые столы, заседания), в которых приняли участие 0,5 тыс.человек.
3) Исполнены полностью муниципальные контракты на оказание информационных услуг ,организацию и проведение мероприятий, направленных на развитие молодежного предпринимательства, вовлечение молодежи в предпринимательскую деятельность.  
4) Исполнены полностью муниципальные контракты на организацию, проведение  и торжественное награждение  участников муниципальных конкурсов «Предприниматель года - 2019», «Лучший молодой предприниматель г.Пыть-Яха»,на проведение мониторинга деятельности субъектов малого и среднего предпринимательства, на разработку и изготовление полиграфической продукции.
5) В реестр субъектов малого и среднего предпринимательства-получателей поддержки, размещенном на официальном сайте администрации г.Пыть-Ях http://adm.gov86.org/ в разделе «Деятельность//Экономика», включено 45 записей о предоставленной поддержке.
6) продолжает деятельность координационный совет по вопросам развития малого и среднего предпринимательства, деятельность и состав которого утверждены постановлением главы города от 19.05.2008 № 77. С целью открытости и доступности информации о работе координационного совета, протоколы заседаний координационного совета публикуются на официальном сайте администрации города в разделе «Экономика. Малое и среднее предпринимательство». За отчетный период проведено 4 заседания.</t>
  </si>
  <si>
    <t xml:space="preserve">В настоящее время исполняется муниципальный контракт №0187300019418000481 на выполнение работ по корректировке проекта "Реконструкция ВОС-1 (II очередь), заключенного с ООО "РИА Инжиниринг".  Администрацией города произведена корректировка плана мероприятий по обеспечению нормативным водоснабжением, соответствующим требованиям СанПиН, жилых домов в городе.В соответствии с актуализированным планом мероприятий выполнены работы по корректировке ПСД, получено положительное заключение гос. экспертизы ПСД и результаты инженерных изысканий. В настоящее время проводится проверка достоверности определения сметной стоимости реконструкции объекта.
30 сентября  2019 года заключен контракт  №018730001941900117 на выполнение работ по реконструкции объекта "Реконструкция ВОС-3" с ООО "Универсал СК", срок выполнения работ  до 15.12.2020 года.В настоящее время в рамках МК ведутся работы подготовительного характера вырубка леса под отсыпку, производство работ по демонтажу ограждений, а также ведутся работы по демонтажу металлоконструкций и оборудованию не задействованных в производстве очистки воды. На сегодняшний день начаты работы по строительству канализации напорного коллектора на КОС-7000. Произведены работы по частичной планировке территории ВОС-3. Производится закупка и поставка материалов и оборудования. Работы на объекте ведутся в соответствии с графиком выполнения работ.В настоящее время  завершены работы подготовительного характера, выполнены работы по обустройству котлована под главный корпус, ведутся работы по устройству внеплощадочных инженерных сетей (напорный канализационный коллектор, водоводы). 
</t>
  </si>
  <si>
    <t xml:space="preserve">В полном объеме выполнены работы по благоустройству общественной териитории парка "Сказка" в рамках муниципального контракта с ООО "Фрам".  Приняты работы в соответсвиис с актами КС-2 №1,2 от 08.11.2019 и КС-3 от 08.11.2019 </t>
  </si>
  <si>
    <t xml:space="preserve">Приобретены сертификаты пользователей (ЭЦП) в рамках муниципальных договоров.Иполнен контракт на оказание услуг по передаче неисключительныъх прав (лицензий) на использование программного обеспечения. Проведена аттестация рабочих мест. Программное обеспечение на 100% производства Российской Федерации.  </t>
  </si>
  <si>
    <t>Введено в эксплуатацию  4 МКД общей площадью 39,0 тыс.кв.метров и  28 объекта ИЖС, общей площадью 3,5 тыс.кв.метров.</t>
  </si>
  <si>
    <t>55 семей ( родителей) детей дошкольного возраста ( в том числе 27 родителей детей ранего возраста) получили данные услуги. 269  родителей (законных представителей) детей,  испытывающих трудности в освоении основных общеобразовательных программ, развитии и социальной адаптации, получивших данные услуги. 170 семей получили консультативную помощь по вопросам получения образования (обучения и воспитатания детей с ограниченными возможностями здоровья, детей-инвалидов) в рамках деятельности территориальной психолого-медико-педагогической комиссии.</t>
  </si>
  <si>
    <t>Численность детей в возрасте от 5 до 18 лет, охваченных дополнительным образованием, по состоянию на 01.01.2020 составляет 7156 человека (96,4 % от общего количества детей указанной категории, проживающих на территории муниципального образования). 
Технической и естественно-научной - 897 чел.
Социально-педагогической - 2030 человек
Художественной - 3165 чел.
Физкультурно-спортивной - 1054 чел.
Туристско-краеведческой - 10 чел.</t>
  </si>
  <si>
    <t xml:space="preserve">1114 человек охвачены деятельностью проектов направленных на обеспечение доступности дополнительных общеобразовательных программ естественнонаучной и технической направленности. </t>
  </si>
  <si>
    <t xml:space="preserve">В открытых уроках в режиме онлайн на портале «ПроеКТОриЯ» приняли участие 823 обучающихся 8-11 классов общеобразовательных организаций муниципального образования городской округ город Пыть-Ях:
 - 17.10.2019 – 260 обучающихся;
 - 23.11.2019 – 184 обучающихся;
 - 26.11.2019 – 379 обучающихся. 
</t>
  </si>
  <si>
    <t>287 детей (5%) обучающихся обучаются по индивидуальному плану с использованием  отдельных элементов федеральной информационно-сервисной платформы цифровой образовательной среды (ООО "Яндекс",  ООО "Учи.ру", ООО "Якласс")</t>
  </si>
  <si>
    <t xml:space="preserve">Во всех образовательных организациях внедрена государственная информационная система ХМАО-Югры "Цифровая образовательная платформа Ханты-Мансийского автономного округа - Югры "ГИС Образование Югры)", созданы условия для формирования   индивидуальных планов с использованием  отдельных элементов федеральной информационно-сервисной платформы цифровой образовательной среды (ООО "Яндекс",  ООО "Учи.ру", ООО "Якласс")   </t>
  </si>
  <si>
    <t>40 педагогических работников проходят обучение в цифровой форме с использованием ресурса "одного окна" ("Современная  цифровая образовательная среда в Российской Федерации")</t>
  </si>
  <si>
    <t>МБУ СШОР приобретен спортивный инвентарь и оборудование в рамках соглашения о предоставлении из бюджета ХМАО - Югры в 2019 году бюджету городского округа город Пыть-Ях субсидии на государственную поддержку спортивных организаций, осуществляющих подготовку спортивного резерва для сборных команд РФ (1 618,7 тыс.руб.)</t>
  </si>
  <si>
    <t>Индикатор достижения показателя</t>
  </si>
  <si>
    <t xml:space="preserve">"Цифровое развитие 
города Пыть-Яха" (от 24.05.2019 №166-па)
</t>
  </si>
  <si>
    <t xml:space="preserve">Индикатор исполнения финансирования </t>
  </si>
  <si>
    <t xml:space="preserve"> Проведены 4 городских субботника, вывезено более 163 кубических метров мусора, площадь очищенной территория составила 69 квадратных метров, приняло участие 1 750 человек. Проведены рейды по выявлению несанкционированных свалок(еженедельно),проведены работы по их ликвидации. Убрано 5 мест образования свалок, очищено более 4 гектар и вывезено 600 куб.метров мусора.</t>
  </si>
  <si>
    <t>3.Количество муниципальных образований Ханты-Мансийского автономного округа – Югры, в которых обновлено содержание и методы обучения предметной области «Технология» и других предметных областей, единиц</t>
  </si>
  <si>
    <t>2.Количество детей, охваченных деятельностью детских технопарков "Кванториум" и других проектов, направленных на обеспечение доступности доп.общеобраз. Программ естественнонаучной и технической направленности, тыс.чел.</t>
  </si>
  <si>
    <t xml:space="preserve">3.Число  участников открытых онлайн-уроков, реализуемых с учетом опыта цикла открытых уров  "Проектория", "Уроки настоящего "  или иных аналогичных по возможностям, функциям и результатам проектов, направленных на профориентацию, млн. чел. </t>
  </si>
  <si>
    <t>4.Число детей, получивших рекомендации по построению индивидуального учебного плана в соот. с выбранным проф.компетенциями с учетом реализации проекта "Билет в будущее", тыс.человек</t>
  </si>
  <si>
    <t xml:space="preserve">Обеспечение информационной поддержки обучающихся и родителей (законных представителей) о работе программ дополнительного образования.
 </t>
  </si>
  <si>
    <t>Участие обучающихся в открытых уроках в режиме онлайн на портале «ПроеКТОриЯ» в период с октября по ноябрь 2019 года.</t>
  </si>
  <si>
    <t>Проведение тестирования обучающихся  с целью построения индивидуального учебного плана в соотвествии с выбранными проффесиональными компетнциями</t>
  </si>
  <si>
    <t>Всего прошли тестирование на платформе Проекта 598 обучающихся, из них 76 обучающихся получивших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t>
  </si>
  <si>
    <t xml:space="preserve"> На базе 6 общеобразовательных организаций созданы органы ученического самоуправления (Школьное игровое государство (ученическое самоуправление) «Демократическая республика «Вавилон», Республика «ЮНИТ» («Юные и талантливые»), Демократическая республика «МИЛИД» («Мировой Лидер»), Игровое содружество «Гранд», Демократическая республика «АРМиД», Первичное отделение «Российское движение школьников», Совет старшеклассников "Поколение молодых". В состав указанных объединений входит 2070 человек.  По итогам 2019 года в добровольческую деятельность было вовлечено 2219 человек, что составило 30% от общего количества молодежи (7251 чел.), проживающей на территории города.  В мероприятиях по вовлечению в творческую деятельность (конкурсы, смотры, фестивали, форумы) приняли участие 3360 человек, что составило 46% от общего количества моложеди в  МО.</t>
  </si>
  <si>
    <r>
      <t xml:space="preserve"> 3.Доля молодежи, задействованной в мероприятиях по вовлечению в творческую деятельность, от общего числа молодежи в субъекте Российской Федерации,</t>
    </r>
    <r>
      <rPr>
        <strike/>
        <sz val="11"/>
        <rFont val="Times New Roman"/>
        <family val="1"/>
        <charset val="204"/>
      </rPr>
      <t>%</t>
    </r>
  </si>
  <si>
    <t>34.. (706-352)- Оптимизация процесса выдачи акта о подключении (технологическом присоединении) объекта, акта разграничения балансовой принадлежности и эксплуатационной ответственности;                                                                               35-(706-414) -тот же</t>
  </si>
  <si>
    <t>Исполнение показателя в 2019 году не запланировано.  На 2023 год предусмотрена закупка современного оборудования  в МБОУ ДОД "ДШИ".</t>
  </si>
  <si>
    <t>1. Трудоустроен 1 человек в рамках договора, из числа незанятых одиноких родителей, родителей, воспитывающих детей-инвалидов, многодетных родителей, женщин, осуществляющих уход за ребенком в возрасте до 3 лет. Организовано и трудоустроено 2 человека из числа многодетных родителей на постоянные рабочие места в организации муниципальной формы собственности.                                2.  В 2019 годупроизошло снижение очередности в связи с открытием на начало учебного года 2019-2020 г. в детских садах  групп в возрасте от 1 – 3 лет:  1 группа раннего возраста в МДОАУ д/с «Золотой ключик», 2 группы МДОАУ црр-д/с «Фантазия», 1 группа, в МДОАУ црр-д/с «Аленький цветочек", в которых занимаются 437 воспитанников.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</si>
</sst>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0000\ _₽_-;\-* #,##0.000000\ _₽_-;_-* &quot;-&quot;??\ _₽_-;_-@_-"/>
    <numFmt numFmtId="165" formatCode="_-* #,##0.000\ _₽_-;\-* #,##0.000\ _₽_-;_-* &quot;-&quot;??\ _₽_-;_-@_-"/>
  </numFmts>
  <fonts count="13" x14ac:knownFonts="1">
    <font>
      <sz val="11"/>
      <color theme="1"/>
      <name val="Calibri"/>
      <family val="2"/>
      <scheme val="minor"/>
    </font>
    <font>
      <u/>
      <sz val="11"/>
      <color theme="1"/>
      <name val="Times New Roman"/>
      <family val="1"/>
      <charset val="204"/>
    </font>
    <font>
      <sz val="11"/>
      <color theme="1"/>
      <name val="Calibri"/>
      <family val="2"/>
      <scheme val="minor"/>
    </font>
    <font>
      <sz val="12"/>
      <color theme="1"/>
      <name val="Calibri"/>
      <family val="2"/>
      <scheme val="minor"/>
    </font>
    <font>
      <sz val="11"/>
      <name val="Times New Roman"/>
      <family val="1"/>
      <charset val="204"/>
    </font>
    <font>
      <b/>
      <sz val="10"/>
      <name val="Times New Roman"/>
      <family val="1"/>
      <charset val="204"/>
    </font>
    <font>
      <sz val="11"/>
      <name val="Calibri"/>
      <family val="2"/>
      <scheme val="minor"/>
    </font>
    <font>
      <b/>
      <sz val="14"/>
      <name val="Times New Roman"/>
      <family val="1"/>
      <charset val="204"/>
    </font>
    <font>
      <sz val="10"/>
      <name val="Times New Roman"/>
      <family val="1"/>
      <charset val="204"/>
    </font>
    <font>
      <sz val="9"/>
      <name val="Times New Roman"/>
      <family val="1"/>
      <charset val="204"/>
    </font>
    <font>
      <sz val="13"/>
      <name val="Times New Roman"/>
      <family val="1"/>
      <charset val="204"/>
    </font>
    <font>
      <strike/>
      <sz val="11"/>
      <name val="Times New Roman"/>
      <family val="1"/>
      <charset val="204"/>
    </font>
    <font>
      <sz val="12"/>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4" tint="0.79998168889431442"/>
        <bgColor theme="4"/>
      </patternFill>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3" fillId="0" borderId="0"/>
  </cellStyleXfs>
  <cellXfs count="133">
    <xf numFmtId="0" fontId="0" fillId="0" borderId="0" xfId="0"/>
    <xf numFmtId="0" fontId="5" fillId="3"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5" borderId="1" xfId="0" applyFont="1" applyFill="1" applyBorder="1" applyAlignment="1">
      <alignment horizontal="left" vertical="top" wrapText="1"/>
    </xf>
    <xf numFmtId="0" fontId="4" fillId="5"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6" fillId="0" borderId="1" xfId="0" applyFont="1" applyBorder="1"/>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justify" vertical="center"/>
    </xf>
    <xf numFmtId="0" fontId="5" fillId="3" borderId="1" xfId="0" applyFont="1" applyFill="1" applyBorder="1" applyAlignment="1">
      <alignment horizontal="center" vertical="top" wrapText="1"/>
    </xf>
    <xf numFmtId="0" fontId="8" fillId="4" borderId="1" xfId="0" applyFont="1" applyFill="1" applyBorder="1" applyAlignment="1">
      <alignment horizontal="center" vertical="top"/>
    </xf>
    <xf numFmtId="0" fontId="8" fillId="4" borderId="1" xfId="0" applyFont="1" applyFill="1" applyBorder="1"/>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xf numFmtId="0" fontId="4" fillId="2" borderId="1" xfId="0" applyFont="1" applyFill="1" applyBorder="1" applyAlignment="1">
      <alignment horizontal="justify" vertical="center"/>
    </xf>
    <xf numFmtId="0" fontId="9" fillId="2"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10" fillId="0" borderId="1" xfId="3" applyFont="1" applyBorder="1" applyAlignment="1">
      <alignment horizontal="center" vertical="center" wrapText="1"/>
    </xf>
    <xf numFmtId="0" fontId="4" fillId="0" borderId="1" xfId="0"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xf numFmtId="43" fontId="4" fillId="2" borderId="1" xfId="1"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justify" vertical="center"/>
    </xf>
    <xf numFmtId="43" fontId="4" fillId="2" borderId="1" xfId="1" applyFont="1" applyFill="1" applyBorder="1" applyAlignment="1">
      <alignment vertical="center" wrapText="1"/>
    </xf>
    <xf numFmtId="0" fontId="4" fillId="2" borderId="4" xfId="0" applyFont="1" applyFill="1" applyBorder="1" applyAlignment="1">
      <alignment horizontal="center" vertical="top" wrapText="1"/>
    </xf>
    <xf numFmtId="0" fontId="4" fillId="2" borderId="2" xfId="0" applyFont="1" applyFill="1" applyBorder="1" applyAlignment="1">
      <alignment horizontal="center" vertical="top" wrapText="1"/>
    </xf>
    <xf numFmtId="164" fontId="4" fillId="0" borderId="1" xfId="1" applyNumberFormat="1" applyFont="1" applyFill="1" applyBorder="1" applyAlignment="1">
      <alignment horizontal="center" vertical="center" wrapText="1"/>
    </xf>
    <xf numFmtId="0" fontId="4" fillId="0" borderId="1" xfId="0" applyFont="1" applyFill="1" applyBorder="1" applyAlignment="1">
      <alignment horizontal="justify" vertical="center"/>
    </xf>
    <xf numFmtId="165"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0" fontId="4" fillId="2" borderId="1" xfId="0" applyFont="1" applyFill="1" applyBorder="1" applyAlignment="1">
      <alignment vertical="top" wrapText="1"/>
    </xf>
    <xf numFmtId="0" fontId="8" fillId="2" borderId="1" xfId="0" applyFont="1" applyFill="1" applyBorder="1" applyAlignment="1">
      <alignment horizontal="justify" vertical="center"/>
    </xf>
    <xf numFmtId="0" fontId="4" fillId="0" borderId="1" xfId="0" applyFont="1" applyBorder="1"/>
    <xf numFmtId="0" fontId="6" fillId="2" borderId="1" xfId="0" applyFont="1" applyFill="1" applyBorder="1"/>
    <xf numFmtId="43" fontId="5" fillId="3" borderId="1" xfId="1" applyFont="1" applyFill="1" applyBorder="1" applyAlignment="1">
      <alignment horizontal="center" vertical="top"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43" fontId="4" fillId="2" borderId="3" xfId="1"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center"/>
    </xf>
    <xf numFmtId="0" fontId="4" fillId="2" borderId="3" xfId="0" applyFont="1" applyFill="1" applyBorder="1" applyAlignment="1">
      <alignment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vertical="center" wrapText="1"/>
    </xf>
    <xf numFmtId="43" fontId="4" fillId="0" borderId="1" xfId="1" applyFont="1" applyFill="1" applyBorder="1" applyAlignment="1">
      <alignment vertical="center" wrapText="1"/>
    </xf>
    <xf numFmtId="0" fontId="4" fillId="0" borderId="3" xfId="0" applyFont="1" applyFill="1" applyBorder="1" applyAlignment="1">
      <alignment horizontal="left" vertical="center" wrapText="1"/>
    </xf>
    <xf numFmtId="0" fontId="4" fillId="2" borderId="3" xfId="0" applyFont="1" applyFill="1" applyBorder="1" applyAlignment="1">
      <alignment vertical="center"/>
    </xf>
    <xf numFmtId="43" fontId="4" fillId="2" borderId="1" xfId="1" applyFont="1" applyFill="1" applyBorder="1"/>
    <xf numFmtId="43" fontId="6" fillId="2" borderId="1" xfId="1" applyFont="1" applyFill="1" applyBorder="1"/>
    <xf numFmtId="43" fontId="6" fillId="0" borderId="1" xfId="1" applyFont="1" applyBorder="1"/>
    <xf numFmtId="0" fontId="12" fillId="2" borderId="1" xfId="0" applyFont="1" applyFill="1" applyBorder="1" applyAlignment="1">
      <alignment horizontal="left" vertical="center" wrapText="1"/>
    </xf>
    <xf numFmtId="43" fontId="4" fillId="0" borderId="1" xfId="1" applyFont="1" applyFill="1" applyBorder="1" applyAlignment="1">
      <alignment horizontal="left" vertical="center" wrapText="1"/>
    </xf>
    <xf numFmtId="43" fontId="4" fillId="2" borderId="1" xfId="1" applyFont="1" applyFill="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43" fontId="4" fillId="2" borderId="2" xfId="1" applyFont="1" applyFill="1" applyBorder="1" applyAlignment="1">
      <alignment horizontal="center" vertical="center" wrapText="1"/>
    </xf>
    <xf numFmtId="43" fontId="4" fillId="2" borderId="4" xfId="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top" wrapText="1"/>
    </xf>
    <xf numFmtId="0" fontId="4" fillId="2" borderId="1" xfId="0" applyFont="1" applyFill="1" applyBorder="1" applyAlignment="1">
      <alignment vertical="center"/>
    </xf>
    <xf numFmtId="0" fontId="4" fillId="0" borderId="1" xfId="0" applyFont="1" applyBorder="1" applyAlignment="1"/>
    <xf numFmtId="43" fontId="4" fillId="2" borderId="1" xfId="1" applyFont="1" applyFill="1" applyBorder="1" applyAlignment="1">
      <alignment horizontal="center" vertical="center" wrapText="1"/>
    </xf>
    <xf numFmtId="0" fontId="8" fillId="0" borderId="1" xfId="0" applyFont="1" applyBorder="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43" fontId="4" fillId="2" borderId="3" xfId="1" applyFont="1" applyFill="1" applyBorder="1" applyAlignment="1">
      <alignment horizontal="center" vertical="center" wrapText="1"/>
    </xf>
    <xf numFmtId="43" fontId="4" fillId="2" borderId="2" xfId="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43" fontId="4" fillId="2" borderId="4" xfId="1"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43" fontId="4"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0" borderId="4"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center" wrapTex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justify" vertical="center"/>
    </xf>
    <xf numFmtId="0" fontId="4" fillId="2" borderId="2" xfId="0" applyFont="1" applyFill="1" applyBorder="1" applyAlignment="1">
      <alignment horizontal="justify"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17" fontId="4" fillId="2" borderId="3" xfId="0" applyNumberFormat="1" applyFont="1" applyFill="1" applyBorder="1" applyAlignment="1">
      <alignment horizontal="left" vertical="center" wrapText="1"/>
    </xf>
    <xf numFmtId="17" fontId="4" fillId="2" borderId="2" xfId="0" applyNumberFormat="1" applyFont="1" applyFill="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justify" vertical="center"/>
    </xf>
    <xf numFmtId="0" fontId="7" fillId="0" borderId="9" xfId="0" applyFont="1" applyBorder="1" applyAlignment="1">
      <alignment horizontal="justify"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7" fillId="0" borderId="10" xfId="0" applyFont="1" applyBorder="1" applyAlignment="1">
      <alignment horizontal="justify" vertical="center"/>
    </xf>
    <xf numFmtId="0" fontId="7" fillId="0" borderId="11" xfId="0" applyFont="1" applyBorder="1" applyAlignment="1">
      <alignment horizontal="justify" vertical="center"/>
    </xf>
    <xf numFmtId="0" fontId="7" fillId="0" borderId="12" xfId="0" applyFont="1" applyBorder="1" applyAlignment="1">
      <alignment horizontal="justify"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0" fontId="4" fillId="2" borderId="1" xfId="0" applyFont="1" applyFill="1" applyBorder="1" applyAlignment="1">
      <alignment vertical="center" wrapText="1"/>
    </xf>
    <xf numFmtId="0" fontId="4" fillId="2" borderId="4" xfId="0" applyFont="1" applyFill="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Fill="1" applyBorder="1" applyAlignment="1">
      <alignment vertical="center" wrapText="1"/>
    </xf>
  </cellXfs>
  <cellStyles count="4">
    <cellStyle name="Обычный" xfId="0" builtinId="0"/>
    <cellStyle name="Обычный 2" xfId="3"/>
    <cellStyle name="Финансовый" xfId="1" builtinId="3"/>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3"/>
  <sheetViews>
    <sheetView view="pageBreakPreview" topLeftCell="B37" zoomScale="60" zoomScaleNormal="75" workbookViewId="0">
      <selection activeCell="H38" sqref="H38"/>
    </sheetView>
  </sheetViews>
  <sheetFormatPr defaultRowHeight="15" x14ac:dyDescent="0.25"/>
  <cols>
    <col min="1" max="1" width="9.5703125" style="7" hidden="1" customWidth="1"/>
    <col min="2" max="2" width="14" style="7" customWidth="1"/>
    <col min="3" max="3" width="3.5703125" style="7" hidden="1" customWidth="1"/>
    <col min="4" max="4" width="17.7109375" style="7" customWidth="1"/>
    <col min="5" max="5" width="0" style="7" hidden="1" customWidth="1"/>
    <col min="6" max="6" width="4.85546875" style="7" hidden="1" customWidth="1"/>
    <col min="7" max="7" width="34.85546875" style="7" customWidth="1"/>
    <col min="8" max="8" width="10.7109375" style="7" customWidth="1"/>
    <col min="9" max="9" width="12.7109375" style="42" customWidth="1"/>
    <col min="10" max="10" width="19.42578125" style="7" customWidth="1"/>
    <col min="11" max="11" width="37.85546875" style="7" customWidth="1"/>
    <col min="12" max="12" width="93.85546875" style="7" customWidth="1"/>
    <col min="13" max="13" width="19.42578125" style="57" customWidth="1"/>
    <col min="14" max="14" width="19.28515625" style="57" customWidth="1"/>
    <col min="15" max="15" width="14.5703125" style="58" customWidth="1"/>
    <col min="16" max="16" width="20.7109375" style="7" customWidth="1"/>
    <col min="17" max="17" width="36.7109375" style="7" hidden="1" customWidth="1"/>
    <col min="18" max="16384" width="9.140625" style="7"/>
  </cols>
  <sheetData>
    <row r="1" spans="1:17" ht="15" hidden="1" customHeight="1" x14ac:dyDescent="0.25">
      <c r="B1" s="8" t="s">
        <v>113</v>
      </c>
      <c r="C1" s="9"/>
      <c r="D1" s="9"/>
      <c r="E1" s="9"/>
      <c r="F1" s="9"/>
      <c r="G1" s="9"/>
      <c r="H1" s="9"/>
      <c r="I1" s="9"/>
      <c r="J1" s="9"/>
      <c r="K1" s="9"/>
      <c r="L1" s="9"/>
      <c r="M1" s="9"/>
      <c r="N1" s="9"/>
      <c r="O1" s="9"/>
      <c r="P1" s="10"/>
    </row>
    <row r="2" spans="1:17" ht="15" hidden="1" customHeight="1" x14ac:dyDescent="0.25">
      <c r="B2" s="11"/>
      <c r="C2" s="12"/>
      <c r="D2" s="12"/>
      <c r="E2" s="12"/>
      <c r="F2" s="12"/>
      <c r="G2" s="12"/>
      <c r="H2" s="12"/>
      <c r="I2" s="12"/>
      <c r="J2" s="12"/>
      <c r="K2" s="12"/>
      <c r="L2" s="12"/>
      <c r="M2" s="12"/>
      <c r="N2" s="12"/>
      <c r="O2" s="12"/>
      <c r="P2" s="13"/>
    </row>
    <row r="3" spans="1:17" ht="32.25" customHeight="1" x14ac:dyDescent="0.25">
      <c r="B3" s="11"/>
      <c r="C3" s="12"/>
      <c r="D3" s="12"/>
      <c r="E3" s="12"/>
      <c r="F3" s="12"/>
      <c r="G3" s="12"/>
      <c r="H3" s="12"/>
      <c r="I3" s="12"/>
      <c r="J3" s="12"/>
      <c r="K3" s="12"/>
      <c r="L3" s="12"/>
      <c r="M3" s="12"/>
      <c r="N3" s="118"/>
      <c r="O3" s="118"/>
      <c r="P3" s="119"/>
    </row>
    <row r="4" spans="1:17" ht="30" customHeight="1" x14ac:dyDescent="0.25">
      <c r="B4" s="115" t="s">
        <v>129</v>
      </c>
      <c r="C4" s="116"/>
      <c r="D4" s="116"/>
      <c r="E4" s="116"/>
      <c r="F4" s="116"/>
      <c r="G4" s="116"/>
      <c r="H4" s="116"/>
      <c r="I4" s="116"/>
      <c r="J4" s="116"/>
      <c r="K4" s="116"/>
      <c r="L4" s="116"/>
      <c r="M4" s="116"/>
      <c r="N4" s="116"/>
      <c r="O4" s="116"/>
      <c r="P4" s="117"/>
    </row>
    <row r="5" spans="1:17" s="17" customFormat="1" ht="101.25" customHeight="1" x14ac:dyDescent="0.2">
      <c r="A5" s="1" t="s">
        <v>88</v>
      </c>
      <c r="B5" s="1" t="s">
        <v>100</v>
      </c>
      <c r="C5" s="1" t="s">
        <v>60</v>
      </c>
      <c r="D5" s="1" t="s">
        <v>87</v>
      </c>
      <c r="E5" s="15" t="s">
        <v>26</v>
      </c>
      <c r="F5" s="1" t="s">
        <v>61</v>
      </c>
      <c r="G5" s="15" t="s">
        <v>25</v>
      </c>
      <c r="H5" s="15" t="s">
        <v>35</v>
      </c>
      <c r="I5" s="15" t="s">
        <v>105</v>
      </c>
      <c r="J5" s="15" t="s">
        <v>90</v>
      </c>
      <c r="K5" s="15" t="s">
        <v>32</v>
      </c>
      <c r="L5" s="15" t="s">
        <v>104</v>
      </c>
      <c r="M5" s="43" t="s">
        <v>72</v>
      </c>
      <c r="N5" s="43" t="s">
        <v>73</v>
      </c>
      <c r="O5" s="43" t="s">
        <v>99</v>
      </c>
      <c r="P5" s="15" t="s">
        <v>33</v>
      </c>
      <c r="Q5" s="16" t="s">
        <v>117</v>
      </c>
    </row>
    <row r="6" spans="1:17" s="20" customFormat="1" ht="68.25" customHeight="1" x14ac:dyDescent="0.25">
      <c r="A6" s="90" t="s">
        <v>0</v>
      </c>
      <c r="B6" s="112" t="s">
        <v>53</v>
      </c>
      <c r="C6" s="4">
        <v>1</v>
      </c>
      <c r="D6" s="48" t="s">
        <v>1</v>
      </c>
      <c r="E6" s="19" t="s">
        <v>28</v>
      </c>
      <c r="F6" s="19"/>
      <c r="G6" s="48" t="s">
        <v>96</v>
      </c>
      <c r="H6" s="2" t="s">
        <v>34</v>
      </c>
      <c r="I6" s="2" t="s">
        <v>34</v>
      </c>
      <c r="J6" s="2" t="s">
        <v>34</v>
      </c>
      <c r="K6" s="48" t="s">
        <v>75</v>
      </c>
      <c r="L6" s="48" t="s">
        <v>134</v>
      </c>
      <c r="M6" s="28">
        <v>4497300</v>
      </c>
      <c r="N6" s="28">
        <v>4497222.2300000004</v>
      </c>
      <c r="O6" s="32">
        <f>N6/M6*100</f>
        <v>99.998270740221912</v>
      </c>
      <c r="P6" s="77" t="s">
        <v>63</v>
      </c>
    </row>
    <row r="7" spans="1:17" s="20" customFormat="1" ht="348" customHeight="1" x14ac:dyDescent="0.25">
      <c r="A7" s="90"/>
      <c r="B7" s="112"/>
      <c r="C7" s="4">
        <v>2</v>
      </c>
      <c r="D7" s="48" t="s">
        <v>2</v>
      </c>
      <c r="E7" s="19" t="s">
        <v>28</v>
      </c>
      <c r="F7" s="19"/>
      <c r="G7" s="48" t="s">
        <v>97</v>
      </c>
      <c r="H7" s="2" t="s">
        <v>34</v>
      </c>
      <c r="I7" s="2" t="s">
        <v>34</v>
      </c>
      <c r="J7" s="2" t="s">
        <v>34</v>
      </c>
      <c r="K7" s="48" t="s">
        <v>76</v>
      </c>
      <c r="L7" s="59" t="s">
        <v>135</v>
      </c>
      <c r="M7" s="28">
        <v>900000</v>
      </c>
      <c r="N7" s="28">
        <v>900000</v>
      </c>
      <c r="O7" s="32">
        <f>N7/M7*100</f>
        <v>100</v>
      </c>
      <c r="P7" s="79"/>
      <c r="Q7" s="21"/>
    </row>
    <row r="8" spans="1:17" s="20" customFormat="1" ht="58.5" customHeight="1" x14ac:dyDescent="0.25">
      <c r="A8" s="96" t="s">
        <v>3</v>
      </c>
      <c r="B8" s="91" t="s">
        <v>54</v>
      </c>
      <c r="C8" s="48">
        <v>3</v>
      </c>
      <c r="D8" s="48" t="s">
        <v>4</v>
      </c>
      <c r="E8" s="19" t="s">
        <v>27</v>
      </c>
      <c r="F8" s="19">
        <v>1</v>
      </c>
      <c r="G8" s="48" t="s">
        <v>31</v>
      </c>
      <c r="H8" s="2" t="s">
        <v>34</v>
      </c>
      <c r="I8" s="2" t="s">
        <v>34</v>
      </c>
      <c r="J8" s="22" t="s">
        <v>109</v>
      </c>
      <c r="K8" s="2" t="s">
        <v>34</v>
      </c>
      <c r="L8" s="48" t="s">
        <v>163</v>
      </c>
      <c r="M8" s="28" t="s">
        <v>34</v>
      </c>
      <c r="N8" s="28" t="s">
        <v>34</v>
      </c>
      <c r="O8" s="28" t="s">
        <v>34</v>
      </c>
      <c r="P8" s="77" t="s">
        <v>52</v>
      </c>
    </row>
    <row r="9" spans="1:17" s="20" customFormat="1" ht="164.25" customHeight="1" x14ac:dyDescent="0.25">
      <c r="A9" s="98"/>
      <c r="B9" s="93"/>
      <c r="C9" s="48">
        <v>4</v>
      </c>
      <c r="D9" s="48" t="s">
        <v>71</v>
      </c>
      <c r="E9" s="19"/>
      <c r="F9" s="19"/>
      <c r="G9" s="48" t="s">
        <v>98</v>
      </c>
      <c r="H9" s="2" t="s">
        <v>34</v>
      </c>
      <c r="I9" s="2" t="s">
        <v>34</v>
      </c>
      <c r="J9" s="2" t="s">
        <v>34</v>
      </c>
      <c r="K9" s="48" t="s">
        <v>89</v>
      </c>
      <c r="L9" s="48" t="s">
        <v>130</v>
      </c>
      <c r="M9" s="28" t="s">
        <v>34</v>
      </c>
      <c r="N9" s="28" t="s">
        <v>34</v>
      </c>
      <c r="O9" s="28" t="s">
        <v>34</v>
      </c>
      <c r="P9" s="79"/>
    </row>
    <row r="10" spans="1:17" s="27" customFormat="1" ht="119.25" customHeight="1" x14ac:dyDescent="0.25">
      <c r="A10" s="90" t="s">
        <v>5</v>
      </c>
      <c r="B10" s="77" t="s">
        <v>55</v>
      </c>
      <c r="C10" s="25">
        <v>5</v>
      </c>
      <c r="D10" s="5" t="s">
        <v>6</v>
      </c>
      <c r="E10" s="23" t="s">
        <v>86</v>
      </c>
      <c r="F10" s="23">
        <v>2</v>
      </c>
      <c r="G10" s="5" t="s">
        <v>83</v>
      </c>
      <c r="H10" s="25">
        <v>8</v>
      </c>
      <c r="I10" s="25">
        <v>28</v>
      </c>
      <c r="J10" s="60">
        <f>I10/H10*100</f>
        <v>350</v>
      </c>
      <c r="K10" s="5" t="s">
        <v>84</v>
      </c>
      <c r="L10" s="5" t="s">
        <v>126</v>
      </c>
      <c r="M10" s="26" t="s">
        <v>34</v>
      </c>
      <c r="N10" s="26" t="s">
        <v>34</v>
      </c>
      <c r="O10" s="26" t="s">
        <v>34</v>
      </c>
      <c r="P10" s="120" t="s">
        <v>64</v>
      </c>
    </row>
    <row r="11" spans="1:17" s="20" customFormat="1" ht="237" customHeight="1" x14ac:dyDescent="0.25">
      <c r="A11" s="90"/>
      <c r="B11" s="78"/>
      <c r="C11" s="77">
        <v>6</v>
      </c>
      <c r="D11" s="95" t="s">
        <v>7</v>
      </c>
      <c r="E11" s="90" t="s">
        <v>27</v>
      </c>
      <c r="F11" s="19">
        <v>3</v>
      </c>
      <c r="G11" s="48" t="s">
        <v>36</v>
      </c>
      <c r="H11" s="2">
        <v>397</v>
      </c>
      <c r="I11" s="25">
        <v>437</v>
      </c>
      <c r="J11" s="61">
        <f>I11/H11*100</f>
        <v>110.07556675062973</v>
      </c>
      <c r="K11" s="48" t="s">
        <v>92</v>
      </c>
      <c r="L11" s="48" t="s">
        <v>164</v>
      </c>
      <c r="M11" s="32">
        <v>50000</v>
      </c>
      <c r="N11" s="32">
        <v>50000</v>
      </c>
      <c r="O11" s="32">
        <f>N11/M11*100</f>
        <v>100</v>
      </c>
      <c r="P11" s="121"/>
    </row>
    <row r="12" spans="1:17" s="20" customFormat="1" ht="50.25" customHeight="1" x14ac:dyDescent="0.25">
      <c r="A12" s="90"/>
      <c r="B12" s="78"/>
      <c r="C12" s="79"/>
      <c r="D12" s="95"/>
      <c r="E12" s="90"/>
      <c r="F12" s="19">
        <v>4</v>
      </c>
      <c r="G12" s="48" t="s">
        <v>37</v>
      </c>
      <c r="H12" s="2">
        <v>49.6</v>
      </c>
      <c r="I12" s="25">
        <v>91.2</v>
      </c>
      <c r="J12" s="28">
        <f>I12/H12*100</f>
        <v>183.87096774193549</v>
      </c>
      <c r="K12" s="2" t="s">
        <v>34</v>
      </c>
      <c r="L12" s="48" t="s">
        <v>34</v>
      </c>
      <c r="M12" s="2" t="s">
        <v>34</v>
      </c>
      <c r="N12" s="2" t="s">
        <v>34</v>
      </c>
      <c r="O12" s="2" t="s">
        <v>34</v>
      </c>
      <c r="P12" s="122"/>
    </row>
    <row r="13" spans="1:17" s="20" customFormat="1" ht="114.75" customHeight="1" x14ac:dyDescent="0.25">
      <c r="A13" s="90"/>
      <c r="B13" s="78"/>
      <c r="C13" s="2">
        <v>7</v>
      </c>
      <c r="D13" s="77" t="s">
        <v>8</v>
      </c>
      <c r="E13" s="90"/>
      <c r="F13" s="19">
        <v>5</v>
      </c>
      <c r="G13" s="91" t="s">
        <v>29</v>
      </c>
      <c r="H13" s="77">
        <v>51.2</v>
      </c>
      <c r="I13" s="77">
        <v>52</v>
      </c>
      <c r="J13" s="80">
        <f>I13/H13*100</f>
        <v>101.5625</v>
      </c>
      <c r="K13" s="44" t="s">
        <v>106</v>
      </c>
      <c r="L13" s="48" t="s">
        <v>122</v>
      </c>
      <c r="M13" s="80">
        <v>1650558</v>
      </c>
      <c r="N13" s="80">
        <v>1618658.54</v>
      </c>
      <c r="O13" s="80">
        <f>N13/M13*100</f>
        <v>98.06735298002252</v>
      </c>
      <c r="P13" s="77" t="s">
        <v>65</v>
      </c>
      <c r="Q13" s="105"/>
    </row>
    <row r="14" spans="1:17" s="20" customFormat="1" ht="97.5" customHeight="1" x14ac:dyDescent="0.25">
      <c r="A14" s="19"/>
      <c r="B14" s="79"/>
      <c r="C14" s="2"/>
      <c r="D14" s="79"/>
      <c r="E14" s="19"/>
      <c r="F14" s="19"/>
      <c r="G14" s="93"/>
      <c r="H14" s="79"/>
      <c r="I14" s="79"/>
      <c r="J14" s="81"/>
      <c r="K14" s="62" t="s">
        <v>107</v>
      </c>
      <c r="L14" s="62" t="s">
        <v>147</v>
      </c>
      <c r="M14" s="81"/>
      <c r="N14" s="81"/>
      <c r="O14" s="81"/>
      <c r="P14" s="79"/>
      <c r="Q14" s="106"/>
    </row>
    <row r="15" spans="1:17" s="20" customFormat="1" ht="110.25" customHeight="1" x14ac:dyDescent="0.25">
      <c r="A15" s="90" t="s">
        <v>9</v>
      </c>
      <c r="B15" s="95" t="s">
        <v>56</v>
      </c>
      <c r="C15" s="2">
        <v>8</v>
      </c>
      <c r="D15" s="48" t="s">
        <v>10</v>
      </c>
      <c r="E15" s="19" t="s">
        <v>28</v>
      </c>
      <c r="F15" s="19"/>
      <c r="G15" s="48" t="s">
        <v>97</v>
      </c>
      <c r="H15" s="2" t="s">
        <v>34</v>
      </c>
      <c r="I15" s="2" t="s">
        <v>34</v>
      </c>
      <c r="J15" s="2" t="s">
        <v>34</v>
      </c>
      <c r="K15" s="48" t="s">
        <v>110</v>
      </c>
      <c r="L15" s="48" t="s">
        <v>118</v>
      </c>
      <c r="M15" s="28" t="s">
        <v>34</v>
      </c>
      <c r="N15" s="28" t="s">
        <v>34</v>
      </c>
      <c r="O15" s="28" t="s">
        <v>34</v>
      </c>
      <c r="P15" s="77" t="s">
        <v>66</v>
      </c>
    </row>
    <row r="16" spans="1:17" s="20" customFormat="1" ht="69.75" customHeight="1" x14ac:dyDescent="0.25">
      <c r="A16" s="90"/>
      <c r="B16" s="95"/>
      <c r="C16" s="77">
        <v>9</v>
      </c>
      <c r="D16" s="112" t="s">
        <v>11</v>
      </c>
      <c r="E16" s="90" t="s">
        <v>27</v>
      </c>
      <c r="F16" s="19">
        <v>6</v>
      </c>
      <c r="G16" s="48" t="s">
        <v>38</v>
      </c>
      <c r="H16" s="2">
        <v>0.2</v>
      </c>
      <c r="I16" s="2">
        <v>0.2</v>
      </c>
      <c r="J16" s="32">
        <f>I16/H16*100</f>
        <v>100</v>
      </c>
      <c r="K16" s="91" t="s">
        <v>74</v>
      </c>
      <c r="L16" s="113" t="s">
        <v>119</v>
      </c>
      <c r="M16" s="28" t="s">
        <v>34</v>
      </c>
      <c r="N16" s="28" t="s">
        <v>34</v>
      </c>
      <c r="O16" s="28" t="s">
        <v>34</v>
      </c>
      <c r="P16" s="78"/>
    </row>
    <row r="17" spans="1:17" s="20" customFormat="1" ht="59.25" customHeight="1" x14ac:dyDescent="0.25">
      <c r="A17" s="90"/>
      <c r="B17" s="95"/>
      <c r="C17" s="79"/>
      <c r="D17" s="112"/>
      <c r="E17" s="90"/>
      <c r="F17" s="19">
        <v>7</v>
      </c>
      <c r="G17" s="63" t="s">
        <v>51</v>
      </c>
      <c r="H17" s="2">
        <v>0.23</v>
      </c>
      <c r="I17" s="32">
        <v>0.23</v>
      </c>
      <c r="J17" s="32">
        <f>I17/H17*100</f>
        <v>100</v>
      </c>
      <c r="K17" s="93"/>
      <c r="L17" s="114"/>
      <c r="M17" s="28" t="s">
        <v>34</v>
      </c>
      <c r="N17" s="28" t="s">
        <v>34</v>
      </c>
      <c r="O17" s="28" t="s">
        <v>34</v>
      </c>
      <c r="P17" s="79"/>
    </row>
    <row r="18" spans="1:17" s="20" customFormat="1" ht="300" customHeight="1" x14ac:dyDescent="0.25">
      <c r="A18" s="90"/>
      <c r="B18" s="95"/>
      <c r="C18" s="2">
        <v>10</v>
      </c>
      <c r="D18" s="48" t="s">
        <v>12</v>
      </c>
      <c r="E18" s="19" t="s">
        <v>27</v>
      </c>
      <c r="F18" s="19">
        <v>8</v>
      </c>
      <c r="G18" s="48" t="s">
        <v>39</v>
      </c>
      <c r="H18" s="2" t="s">
        <v>34</v>
      </c>
      <c r="I18" s="2" t="s">
        <v>34</v>
      </c>
      <c r="J18" s="2" t="s">
        <v>40</v>
      </c>
      <c r="K18" s="48" t="s">
        <v>85</v>
      </c>
      <c r="L18" s="48" t="s">
        <v>136</v>
      </c>
      <c r="M18" s="28">
        <v>67277000</v>
      </c>
      <c r="N18" s="28">
        <v>67276910</v>
      </c>
      <c r="O18" s="32">
        <f>N18/M18*100</f>
        <v>99.999866224712747</v>
      </c>
      <c r="P18" s="2" t="s">
        <v>67</v>
      </c>
    </row>
    <row r="19" spans="1:17" s="20" customFormat="1" ht="114.75" customHeight="1" x14ac:dyDescent="0.25">
      <c r="A19" s="90"/>
      <c r="B19" s="95"/>
      <c r="C19" s="2">
        <v>11</v>
      </c>
      <c r="D19" s="48" t="s">
        <v>13</v>
      </c>
      <c r="E19" s="19" t="s">
        <v>28</v>
      </c>
      <c r="F19" s="19"/>
      <c r="G19" s="48" t="s">
        <v>98</v>
      </c>
      <c r="H19" s="2" t="s">
        <v>34</v>
      </c>
      <c r="I19" s="2" t="s">
        <v>34</v>
      </c>
      <c r="J19" s="2" t="s">
        <v>34</v>
      </c>
      <c r="K19" s="48" t="s">
        <v>91</v>
      </c>
      <c r="L19" s="48" t="s">
        <v>151</v>
      </c>
      <c r="M19" s="28" t="s">
        <v>34</v>
      </c>
      <c r="N19" s="28" t="s">
        <v>34</v>
      </c>
      <c r="O19" s="28" t="s">
        <v>34</v>
      </c>
      <c r="P19" s="2" t="s">
        <v>66</v>
      </c>
    </row>
    <row r="20" spans="1:17" s="20" customFormat="1" ht="165.75" customHeight="1" x14ac:dyDescent="0.25">
      <c r="A20" s="90" t="s">
        <v>14</v>
      </c>
      <c r="B20" s="95" t="s">
        <v>57</v>
      </c>
      <c r="C20" s="2">
        <v>12</v>
      </c>
      <c r="D20" s="77" t="s">
        <v>15</v>
      </c>
      <c r="E20" s="19" t="s">
        <v>28</v>
      </c>
      <c r="F20" s="19"/>
      <c r="G20" s="5" t="s">
        <v>132</v>
      </c>
      <c r="H20" s="25" t="s">
        <v>34</v>
      </c>
      <c r="I20" s="25" t="s">
        <v>34</v>
      </c>
      <c r="J20" s="25" t="s">
        <v>34</v>
      </c>
      <c r="K20" s="82" t="s">
        <v>101</v>
      </c>
      <c r="L20" s="82" t="s">
        <v>123</v>
      </c>
      <c r="M20" s="80" t="s">
        <v>34</v>
      </c>
      <c r="N20" s="80" t="s">
        <v>34</v>
      </c>
      <c r="O20" s="80" t="s">
        <v>34</v>
      </c>
      <c r="P20" s="77" t="s">
        <v>64</v>
      </c>
    </row>
    <row r="21" spans="1:17" s="20" customFormat="1" ht="122.25" customHeight="1" x14ac:dyDescent="0.25">
      <c r="A21" s="90"/>
      <c r="B21" s="95"/>
      <c r="C21" s="30"/>
      <c r="D21" s="78"/>
      <c r="E21" s="19"/>
      <c r="F21" s="19"/>
      <c r="G21" s="5" t="s">
        <v>133</v>
      </c>
      <c r="H21" s="28" t="s">
        <v>34</v>
      </c>
      <c r="I21" s="28" t="s">
        <v>34</v>
      </c>
      <c r="J21" s="28" t="s">
        <v>34</v>
      </c>
      <c r="K21" s="83"/>
      <c r="L21" s="83"/>
      <c r="M21" s="81"/>
      <c r="N21" s="81"/>
      <c r="O21" s="81"/>
      <c r="P21" s="78"/>
    </row>
    <row r="22" spans="1:17" s="20" customFormat="1" ht="122.25" customHeight="1" x14ac:dyDescent="0.25">
      <c r="A22" s="90"/>
      <c r="B22" s="95"/>
      <c r="C22" s="30"/>
      <c r="D22" s="79"/>
      <c r="E22" s="19"/>
      <c r="F22" s="19"/>
      <c r="G22" s="5" t="s">
        <v>152</v>
      </c>
      <c r="H22" s="25" t="s">
        <v>34</v>
      </c>
      <c r="I22" s="25" t="s">
        <v>34</v>
      </c>
      <c r="J22" s="25" t="s">
        <v>45</v>
      </c>
      <c r="K22" s="64"/>
      <c r="L22" s="65"/>
      <c r="M22" s="66"/>
      <c r="N22" s="66"/>
      <c r="O22" s="67"/>
      <c r="P22" s="78"/>
    </row>
    <row r="23" spans="1:17" s="20" customFormat="1" ht="156" customHeight="1" x14ac:dyDescent="0.25">
      <c r="A23" s="90"/>
      <c r="B23" s="95"/>
      <c r="C23" s="77">
        <v>13</v>
      </c>
      <c r="D23" s="91" t="s">
        <v>16</v>
      </c>
      <c r="E23" s="90" t="s">
        <v>27</v>
      </c>
      <c r="F23" s="19">
        <v>9</v>
      </c>
      <c r="G23" s="48" t="s">
        <v>30</v>
      </c>
      <c r="H23" s="2">
        <v>96.4</v>
      </c>
      <c r="I23" s="25">
        <v>96.4</v>
      </c>
      <c r="J23" s="26">
        <f>I23/H23*100</f>
        <v>100</v>
      </c>
      <c r="K23" s="5" t="s">
        <v>156</v>
      </c>
      <c r="L23" s="5" t="s">
        <v>141</v>
      </c>
      <c r="M23" s="94">
        <v>43607400</v>
      </c>
      <c r="N23" s="94">
        <v>41731592.200000003</v>
      </c>
      <c r="O23" s="80">
        <f>N23/M23*100</f>
        <v>95.698418617023734</v>
      </c>
      <c r="P23" s="78"/>
    </row>
    <row r="24" spans="1:17" s="20" customFormat="1" ht="179.25" customHeight="1" x14ac:dyDescent="0.25">
      <c r="A24" s="90"/>
      <c r="B24" s="95"/>
      <c r="C24" s="78"/>
      <c r="D24" s="92"/>
      <c r="E24" s="90"/>
      <c r="F24" s="19">
        <v>13</v>
      </c>
      <c r="G24" s="5" t="s">
        <v>153</v>
      </c>
      <c r="H24" s="25">
        <v>0.74</v>
      </c>
      <c r="I24" s="25">
        <v>1.1140000000000001</v>
      </c>
      <c r="J24" s="68">
        <f>I24/H24*100</f>
        <v>150.54054054054055</v>
      </c>
      <c r="K24" s="5" t="s">
        <v>93</v>
      </c>
      <c r="L24" s="5" t="s">
        <v>142</v>
      </c>
      <c r="M24" s="94"/>
      <c r="N24" s="94"/>
      <c r="O24" s="84"/>
      <c r="P24" s="78"/>
    </row>
    <row r="25" spans="1:17" s="20" customFormat="1" ht="145.5" customHeight="1" x14ac:dyDescent="0.25">
      <c r="A25" s="90"/>
      <c r="B25" s="95"/>
      <c r="C25" s="78"/>
      <c r="D25" s="92"/>
      <c r="E25" s="90"/>
      <c r="F25" s="19">
        <v>14</v>
      </c>
      <c r="G25" s="5" t="s">
        <v>154</v>
      </c>
      <c r="H25" s="25">
        <v>1.2999999999999999E-3</v>
      </c>
      <c r="I25" s="25">
        <v>8.2299999999999995E-4</v>
      </c>
      <c r="J25" s="68">
        <f>I25/H25*100</f>
        <v>63.307692307692307</v>
      </c>
      <c r="K25" s="5" t="s">
        <v>157</v>
      </c>
      <c r="L25" s="5" t="s">
        <v>143</v>
      </c>
      <c r="M25" s="94"/>
      <c r="N25" s="94"/>
      <c r="O25" s="84"/>
      <c r="P25" s="78"/>
    </row>
    <row r="26" spans="1:17" s="20" customFormat="1" ht="114.75" customHeight="1" x14ac:dyDescent="0.25">
      <c r="A26" s="90"/>
      <c r="B26" s="95"/>
      <c r="C26" s="79"/>
      <c r="D26" s="93"/>
      <c r="E26" s="90"/>
      <c r="F26" s="19">
        <v>15</v>
      </c>
      <c r="G26" s="5" t="s">
        <v>155</v>
      </c>
      <c r="H26" s="25">
        <v>0.03</v>
      </c>
      <c r="I26" s="25">
        <v>7.5999999999999998E-2</v>
      </c>
      <c r="J26" s="68">
        <f>I26/H26*100</f>
        <v>253.33333333333331</v>
      </c>
      <c r="K26" s="6" t="s">
        <v>158</v>
      </c>
      <c r="L26" s="6" t="s">
        <v>159</v>
      </c>
      <c r="M26" s="94"/>
      <c r="N26" s="94"/>
      <c r="O26" s="81"/>
      <c r="P26" s="78"/>
    </row>
    <row r="27" spans="1:17" s="27" customFormat="1" ht="323.25" customHeight="1" x14ac:dyDescent="0.25">
      <c r="A27" s="90"/>
      <c r="B27" s="95"/>
      <c r="C27" s="77">
        <v>14</v>
      </c>
      <c r="D27" s="77" t="s">
        <v>17</v>
      </c>
      <c r="E27" s="90"/>
      <c r="F27" s="23">
        <v>16</v>
      </c>
      <c r="G27" s="5" t="s">
        <v>49</v>
      </c>
      <c r="H27" s="25">
        <v>0</v>
      </c>
      <c r="I27" s="25">
        <v>2.8400000000000002E-4</v>
      </c>
      <c r="J27" s="26" t="s">
        <v>34</v>
      </c>
      <c r="K27" s="6" t="s">
        <v>128</v>
      </c>
      <c r="L27" s="5" t="s">
        <v>140</v>
      </c>
      <c r="M27" s="26" t="s">
        <v>34</v>
      </c>
      <c r="N27" s="26" t="s">
        <v>34</v>
      </c>
      <c r="O27" s="26" t="s">
        <v>34</v>
      </c>
      <c r="P27" s="78"/>
    </row>
    <row r="28" spans="1:17" s="20" customFormat="1" ht="105" customHeight="1" x14ac:dyDescent="0.25">
      <c r="A28" s="90"/>
      <c r="B28" s="95"/>
      <c r="C28" s="79"/>
      <c r="D28" s="79"/>
      <c r="E28" s="90"/>
      <c r="F28" s="19">
        <v>17</v>
      </c>
      <c r="G28" s="5" t="s">
        <v>111</v>
      </c>
      <c r="H28" s="25" t="s">
        <v>34</v>
      </c>
      <c r="I28" s="25" t="s">
        <v>34</v>
      </c>
      <c r="J28" s="25" t="s">
        <v>46</v>
      </c>
      <c r="K28" s="25" t="s">
        <v>34</v>
      </c>
      <c r="L28" s="28" t="s">
        <v>34</v>
      </c>
      <c r="M28" s="28" t="s">
        <v>34</v>
      </c>
      <c r="N28" s="28" t="s">
        <v>34</v>
      </c>
      <c r="O28" s="28" t="s">
        <v>34</v>
      </c>
      <c r="P28" s="78"/>
    </row>
    <row r="29" spans="1:17" s="20" customFormat="1" ht="157.5" customHeight="1" x14ac:dyDescent="0.25">
      <c r="A29" s="90"/>
      <c r="B29" s="95"/>
      <c r="C29" s="77">
        <v>15</v>
      </c>
      <c r="D29" s="95" t="s">
        <v>18</v>
      </c>
      <c r="E29" s="90" t="s">
        <v>27</v>
      </c>
      <c r="F29" s="19">
        <v>18</v>
      </c>
      <c r="G29" s="5" t="s">
        <v>124</v>
      </c>
      <c r="H29" s="25">
        <v>5</v>
      </c>
      <c r="I29" s="25">
        <v>5</v>
      </c>
      <c r="J29" s="28">
        <f>I29/H29*100</f>
        <v>100</v>
      </c>
      <c r="K29" s="48" t="s">
        <v>125</v>
      </c>
      <c r="L29" s="21" t="s">
        <v>144</v>
      </c>
      <c r="M29" s="80">
        <v>594893.5</v>
      </c>
      <c r="N29" s="80">
        <v>594893.5</v>
      </c>
      <c r="O29" s="80">
        <f>N29/M29*100</f>
        <v>100</v>
      </c>
      <c r="P29" s="78"/>
      <c r="Q29" s="85"/>
    </row>
    <row r="30" spans="1:17" s="20" customFormat="1" ht="165.75" customHeight="1" x14ac:dyDescent="0.25">
      <c r="A30" s="90"/>
      <c r="B30" s="95"/>
      <c r="C30" s="78"/>
      <c r="D30" s="95"/>
      <c r="E30" s="90"/>
      <c r="F30" s="19">
        <v>19</v>
      </c>
      <c r="G30" s="5" t="s">
        <v>62</v>
      </c>
      <c r="H30" s="25">
        <v>10</v>
      </c>
      <c r="I30" s="25">
        <v>10</v>
      </c>
      <c r="J30" s="28">
        <f>I30/H30*100</f>
        <v>100</v>
      </c>
      <c r="K30" s="48" t="s">
        <v>94</v>
      </c>
      <c r="L30" s="5" t="s">
        <v>145</v>
      </c>
      <c r="M30" s="84"/>
      <c r="N30" s="84"/>
      <c r="O30" s="84"/>
      <c r="P30" s="78"/>
      <c r="Q30" s="86"/>
    </row>
    <row r="31" spans="1:17" s="20" customFormat="1" ht="150.75" customHeight="1" x14ac:dyDescent="0.25">
      <c r="A31" s="90"/>
      <c r="B31" s="95"/>
      <c r="C31" s="79"/>
      <c r="D31" s="95"/>
      <c r="E31" s="90"/>
      <c r="F31" s="19">
        <v>20</v>
      </c>
      <c r="G31" s="5" t="s">
        <v>114</v>
      </c>
      <c r="H31" s="25">
        <v>3</v>
      </c>
      <c r="I31" s="25">
        <v>9.5399999999999991</v>
      </c>
      <c r="J31" s="28">
        <f>I31/H31*100</f>
        <v>318</v>
      </c>
      <c r="K31" s="48" t="s">
        <v>115</v>
      </c>
      <c r="L31" s="48" t="s">
        <v>146</v>
      </c>
      <c r="M31" s="81"/>
      <c r="N31" s="81"/>
      <c r="O31" s="81"/>
      <c r="P31" s="78"/>
      <c r="Q31" s="87"/>
    </row>
    <row r="32" spans="1:17" s="27" customFormat="1" ht="233.25" customHeight="1" x14ac:dyDescent="0.25">
      <c r="A32" s="90"/>
      <c r="B32" s="95"/>
      <c r="C32" s="25">
        <v>16</v>
      </c>
      <c r="D32" s="5" t="s">
        <v>19</v>
      </c>
      <c r="E32" s="23" t="s">
        <v>28</v>
      </c>
      <c r="F32" s="23"/>
      <c r="G32" s="5" t="s">
        <v>97</v>
      </c>
      <c r="H32" s="25" t="s">
        <v>34</v>
      </c>
      <c r="I32" s="25" t="s">
        <v>34</v>
      </c>
      <c r="J32" s="25" t="s">
        <v>34</v>
      </c>
      <c r="K32" s="5" t="s">
        <v>103</v>
      </c>
      <c r="L32" s="5" t="s">
        <v>127</v>
      </c>
      <c r="M32" s="26">
        <v>150000</v>
      </c>
      <c r="N32" s="26">
        <v>150000</v>
      </c>
      <c r="O32" s="26">
        <f>N32/M32*100</f>
        <v>100</v>
      </c>
      <c r="P32" s="78"/>
    </row>
    <row r="33" spans="1:17" s="20" customFormat="1" ht="118.5" customHeight="1" x14ac:dyDescent="0.25">
      <c r="A33" s="90"/>
      <c r="B33" s="95"/>
      <c r="C33" s="45">
        <v>17</v>
      </c>
      <c r="D33" s="95" t="s">
        <v>20</v>
      </c>
      <c r="E33" s="96" t="s">
        <v>27</v>
      </c>
      <c r="F33" s="29">
        <v>21</v>
      </c>
      <c r="G33" s="48" t="s">
        <v>47</v>
      </c>
      <c r="H33" s="25">
        <v>1.9250000000000001E-3</v>
      </c>
      <c r="I33" s="25">
        <v>2.0699999999999998E-3</v>
      </c>
      <c r="J33" s="26">
        <f>I33/H33*100</f>
        <v>107.53246753246752</v>
      </c>
      <c r="K33" s="82" t="s">
        <v>116</v>
      </c>
      <c r="L33" s="100" t="s">
        <v>160</v>
      </c>
      <c r="M33" s="80">
        <v>40000</v>
      </c>
      <c r="N33" s="80">
        <v>40000</v>
      </c>
      <c r="O33" s="80">
        <f>N33/M33*100</f>
        <v>100</v>
      </c>
      <c r="P33" s="78"/>
      <c r="Q33" s="85"/>
    </row>
    <row r="34" spans="1:17" s="20" customFormat="1" ht="41.25" customHeight="1" x14ac:dyDescent="0.25">
      <c r="A34" s="90"/>
      <c r="B34" s="95"/>
      <c r="C34" s="69"/>
      <c r="D34" s="95"/>
      <c r="E34" s="97"/>
      <c r="F34" s="33">
        <v>22</v>
      </c>
      <c r="G34" s="48" t="s">
        <v>48</v>
      </c>
      <c r="H34" s="25">
        <v>14</v>
      </c>
      <c r="I34" s="25">
        <v>30</v>
      </c>
      <c r="J34" s="26">
        <f t="shared" ref="J34:J35" si="0">I34/H34*100</f>
        <v>214.28571428571428</v>
      </c>
      <c r="K34" s="99"/>
      <c r="L34" s="101"/>
      <c r="M34" s="84"/>
      <c r="N34" s="84"/>
      <c r="O34" s="84"/>
      <c r="P34" s="78"/>
      <c r="Q34" s="86"/>
    </row>
    <row r="35" spans="1:17" s="20" customFormat="1" ht="96" customHeight="1" x14ac:dyDescent="0.25">
      <c r="A35" s="90"/>
      <c r="B35" s="95"/>
      <c r="C35" s="70"/>
      <c r="D35" s="95"/>
      <c r="E35" s="98"/>
      <c r="F35" s="34">
        <v>23</v>
      </c>
      <c r="G35" s="48" t="s">
        <v>161</v>
      </c>
      <c r="H35" s="25">
        <v>30</v>
      </c>
      <c r="I35" s="25">
        <v>46</v>
      </c>
      <c r="J35" s="26">
        <f t="shared" si="0"/>
        <v>153.33333333333334</v>
      </c>
      <c r="K35" s="83"/>
      <c r="L35" s="102"/>
      <c r="M35" s="81"/>
      <c r="N35" s="81"/>
      <c r="O35" s="81"/>
      <c r="P35" s="79"/>
      <c r="Q35" s="87"/>
    </row>
    <row r="36" spans="1:17" s="27" customFormat="1" ht="95.25" customHeight="1" x14ac:dyDescent="0.25">
      <c r="A36" s="109" t="s">
        <v>21</v>
      </c>
      <c r="B36" s="110" t="s">
        <v>58</v>
      </c>
      <c r="C36" s="25">
        <v>18</v>
      </c>
      <c r="D36" s="5" t="s">
        <v>22</v>
      </c>
      <c r="E36" s="23" t="s">
        <v>27</v>
      </c>
      <c r="F36" s="23">
        <v>24</v>
      </c>
      <c r="G36" s="5" t="s">
        <v>50</v>
      </c>
      <c r="H36" s="25">
        <v>0.04</v>
      </c>
      <c r="I36" s="35">
        <v>4.2486000000000003E-2</v>
      </c>
      <c r="J36" s="53">
        <f>I36/H36*100</f>
        <v>106.21500000000002</v>
      </c>
      <c r="K36" s="5" t="s">
        <v>69</v>
      </c>
      <c r="L36" s="5" t="s">
        <v>139</v>
      </c>
      <c r="M36" s="26" t="s">
        <v>34</v>
      </c>
      <c r="N36" s="26" t="s">
        <v>34</v>
      </c>
      <c r="O36" s="26" t="s">
        <v>34</v>
      </c>
      <c r="P36" s="23" t="s">
        <v>68</v>
      </c>
      <c r="Q36" s="36"/>
    </row>
    <row r="37" spans="1:17" s="27" customFormat="1" ht="176.25" customHeight="1" x14ac:dyDescent="0.25">
      <c r="A37" s="109"/>
      <c r="B37" s="110"/>
      <c r="C37" s="88">
        <v>19</v>
      </c>
      <c r="D37" s="111" t="s">
        <v>23</v>
      </c>
      <c r="E37" s="109" t="s">
        <v>27</v>
      </c>
      <c r="F37" s="23">
        <v>25</v>
      </c>
      <c r="G37" s="5" t="s">
        <v>41</v>
      </c>
      <c r="H37" s="25">
        <v>9</v>
      </c>
      <c r="I37" s="26">
        <v>9.9600000000000009</v>
      </c>
      <c r="J37" s="53">
        <f>I37/H37*100</f>
        <v>110.66666666666667</v>
      </c>
      <c r="K37" s="5" t="s">
        <v>120</v>
      </c>
      <c r="L37" s="5" t="s">
        <v>121</v>
      </c>
      <c r="M37" s="26" t="s">
        <v>34</v>
      </c>
      <c r="N37" s="26" t="s">
        <v>34</v>
      </c>
      <c r="O37" s="26" t="s">
        <v>34</v>
      </c>
      <c r="P37" s="88" t="s">
        <v>67</v>
      </c>
    </row>
    <row r="38" spans="1:17" s="27" customFormat="1" ht="113.25" customHeight="1" x14ac:dyDescent="0.25">
      <c r="A38" s="109"/>
      <c r="B38" s="110"/>
      <c r="C38" s="89"/>
      <c r="D38" s="111"/>
      <c r="E38" s="109"/>
      <c r="F38" s="23">
        <v>26</v>
      </c>
      <c r="G38" s="5" t="s">
        <v>42</v>
      </c>
      <c r="H38" s="25">
        <v>1</v>
      </c>
      <c r="I38" s="25">
        <v>1</v>
      </c>
      <c r="J38" s="53">
        <f>I38/H38*100</f>
        <v>100</v>
      </c>
      <c r="K38" s="5" t="s">
        <v>95</v>
      </c>
      <c r="L38" s="5" t="s">
        <v>137</v>
      </c>
      <c r="M38" s="53">
        <v>9668612.2400000002</v>
      </c>
      <c r="N38" s="53">
        <v>7747340.04</v>
      </c>
      <c r="O38" s="53">
        <f>N38/M38*100</f>
        <v>80.128769751965976</v>
      </c>
      <c r="P38" s="89"/>
    </row>
    <row r="39" spans="1:17" s="27" customFormat="1" ht="136.5" customHeight="1" x14ac:dyDescent="0.25">
      <c r="A39" s="109"/>
      <c r="B39" s="110"/>
      <c r="C39" s="25">
        <v>20</v>
      </c>
      <c r="D39" s="5" t="s">
        <v>24</v>
      </c>
      <c r="E39" s="23" t="s">
        <v>27</v>
      </c>
      <c r="F39" s="23">
        <v>27</v>
      </c>
      <c r="G39" s="5" t="s">
        <v>43</v>
      </c>
      <c r="H39" s="25">
        <v>1E-3</v>
      </c>
      <c r="I39" s="37">
        <v>6.3E-2</v>
      </c>
      <c r="J39" s="71">
        <f>I39/H39*100</f>
        <v>6300</v>
      </c>
      <c r="K39" s="5" t="s">
        <v>70</v>
      </c>
      <c r="L39" s="5" t="s">
        <v>131</v>
      </c>
      <c r="M39" s="26">
        <v>282529139.77999997</v>
      </c>
      <c r="N39" s="26">
        <v>194033632.80000001</v>
      </c>
      <c r="O39" s="53">
        <f>N39/M39*100</f>
        <v>68.67738773816049</v>
      </c>
      <c r="P39" s="25" t="s">
        <v>68</v>
      </c>
      <c r="Q39" s="36"/>
    </row>
    <row r="40" spans="1:17" s="20" customFormat="1" ht="45" x14ac:dyDescent="0.25">
      <c r="A40" s="19"/>
      <c r="B40" s="77" t="s">
        <v>59</v>
      </c>
      <c r="C40" s="45">
        <v>21</v>
      </c>
      <c r="D40" s="44" t="s">
        <v>77</v>
      </c>
      <c r="E40" s="19" t="s">
        <v>27</v>
      </c>
      <c r="F40" s="19">
        <v>28</v>
      </c>
      <c r="G40" s="48" t="s">
        <v>80</v>
      </c>
      <c r="H40" s="2">
        <v>81</v>
      </c>
      <c r="I40" s="2">
        <v>100</v>
      </c>
      <c r="J40" s="38">
        <f>I40/H40*100</f>
        <v>123.45679012345678</v>
      </c>
      <c r="K40" s="2" t="s">
        <v>34</v>
      </c>
      <c r="L40" s="48" t="s">
        <v>34</v>
      </c>
      <c r="M40" s="28" t="s">
        <v>34</v>
      </c>
      <c r="N40" s="28" t="s">
        <v>34</v>
      </c>
      <c r="O40" s="28" t="s">
        <v>34</v>
      </c>
      <c r="P40" s="77" t="s">
        <v>82</v>
      </c>
    </row>
    <row r="41" spans="1:17" s="20" customFormat="1" ht="72" customHeight="1" x14ac:dyDescent="0.25">
      <c r="B41" s="78"/>
      <c r="C41" s="103">
        <v>22</v>
      </c>
      <c r="D41" s="105" t="s">
        <v>78</v>
      </c>
      <c r="E41" s="96" t="s">
        <v>27</v>
      </c>
      <c r="F41" s="20">
        <v>29</v>
      </c>
      <c r="G41" s="48" t="s">
        <v>44</v>
      </c>
      <c r="H41" s="2">
        <v>48</v>
      </c>
      <c r="I41" s="2">
        <v>2</v>
      </c>
      <c r="J41" s="40" t="s">
        <v>108</v>
      </c>
      <c r="K41" s="91" t="s">
        <v>79</v>
      </c>
      <c r="L41" s="107" t="s">
        <v>138</v>
      </c>
      <c r="M41" s="80">
        <v>1806200</v>
      </c>
      <c r="N41" s="80">
        <v>1801739</v>
      </c>
      <c r="O41" s="80">
        <f>N41/M41*100</f>
        <v>99.753017384564274</v>
      </c>
      <c r="P41" s="78"/>
      <c r="Q41" s="85"/>
    </row>
    <row r="42" spans="1:17" s="20" customFormat="1" ht="75" x14ac:dyDescent="0.25">
      <c r="B42" s="79"/>
      <c r="C42" s="104"/>
      <c r="D42" s="106"/>
      <c r="E42" s="98"/>
      <c r="F42" s="20">
        <v>30</v>
      </c>
      <c r="G42" s="48" t="s">
        <v>81</v>
      </c>
      <c r="H42" s="2">
        <v>40</v>
      </c>
      <c r="I42" s="2">
        <v>0</v>
      </c>
      <c r="J42" s="40" t="s">
        <v>112</v>
      </c>
      <c r="K42" s="93"/>
      <c r="L42" s="108"/>
      <c r="M42" s="81"/>
      <c r="N42" s="81"/>
      <c r="O42" s="81"/>
      <c r="P42" s="79"/>
      <c r="Q42" s="87"/>
    </row>
    <row r="43" spans="1:17" s="41" customFormat="1" x14ac:dyDescent="0.25">
      <c r="I43" s="20"/>
      <c r="L43" s="41" t="s">
        <v>102</v>
      </c>
      <c r="M43" s="56">
        <f>SUM(M6:M42)</f>
        <v>412771103.51999998</v>
      </c>
      <c r="N43" s="56">
        <f>SUM(N6:N42)</f>
        <v>320441988.31</v>
      </c>
      <c r="O43" s="56">
        <f>N43/M43*100</f>
        <v>77.631884978710403</v>
      </c>
    </row>
    <row r="63" spans="5:5" x14ac:dyDescent="0.25">
      <c r="E63" s="76" t="s">
        <v>162</v>
      </c>
    </row>
  </sheetData>
  <mergeCells count="81">
    <mergeCell ref="Q13:Q14"/>
    <mergeCell ref="B4:P4"/>
    <mergeCell ref="N3:P3"/>
    <mergeCell ref="A6:A7"/>
    <mergeCell ref="B6:B7"/>
    <mergeCell ref="P6:P7"/>
    <mergeCell ref="A8:A9"/>
    <mergeCell ref="B8:B9"/>
    <mergeCell ref="P8:P9"/>
    <mergeCell ref="A10:A13"/>
    <mergeCell ref="P10:P12"/>
    <mergeCell ref="C11:C12"/>
    <mergeCell ref="D11:D12"/>
    <mergeCell ref="E11:E13"/>
    <mergeCell ref="D13:D14"/>
    <mergeCell ref="G13:G14"/>
    <mergeCell ref="O13:O14"/>
    <mergeCell ref="A15:A19"/>
    <mergeCell ref="B15:B19"/>
    <mergeCell ref="P15:P17"/>
    <mergeCell ref="C16:C17"/>
    <mergeCell ref="D16:D17"/>
    <mergeCell ref="E16:E17"/>
    <mergeCell ref="K16:K17"/>
    <mergeCell ref="L16:L17"/>
    <mergeCell ref="P13:P14"/>
    <mergeCell ref="B10:B14"/>
    <mergeCell ref="H13:H14"/>
    <mergeCell ref="I13:I14"/>
    <mergeCell ref="J13:J14"/>
    <mergeCell ref="M13:M14"/>
    <mergeCell ref="N13:N14"/>
    <mergeCell ref="A36:A39"/>
    <mergeCell ref="B36:B39"/>
    <mergeCell ref="C37:C38"/>
    <mergeCell ref="D37:D38"/>
    <mergeCell ref="E37:E38"/>
    <mergeCell ref="B40:B42"/>
    <mergeCell ref="P40:P42"/>
    <mergeCell ref="C41:C42"/>
    <mergeCell ref="D41:D42"/>
    <mergeCell ref="E41:E42"/>
    <mergeCell ref="K41:K42"/>
    <mergeCell ref="L41:L42"/>
    <mergeCell ref="M41:M42"/>
    <mergeCell ref="N41:N42"/>
    <mergeCell ref="A20:A35"/>
    <mergeCell ref="M29:M31"/>
    <mergeCell ref="N29:N31"/>
    <mergeCell ref="O33:O35"/>
    <mergeCell ref="D33:D35"/>
    <mergeCell ref="E33:E35"/>
    <mergeCell ref="K33:K35"/>
    <mergeCell ref="L33:L35"/>
    <mergeCell ref="M33:M35"/>
    <mergeCell ref="B20:B35"/>
    <mergeCell ref="N23:N26"/>
    <mergeCell ref="O23:O26"/>
    <mergeCell ref="C27:C28"/>
    <mergeCell ref="D27:D28"/>
    <mergeCell ref="C29:C31"/>
    <mergeCell ref="D29:D31"/>
    <mergeCell ref="C23:C26"/>
    <mergeCell ref="O29:O31"/>
    <mergeCell ref="Q33:Q35"/>
    <mergeCell ref="Q41:Q42"/>
    <mergeCell ref="Q29:Q31"/>
    <mergeCell ref="N33:N35"/>
    <mergeCell ref="O41:O42"/>
    <mergeCell ref="P37:P38"/>
    <mergeCell ref="E29:E31"/>
    <mergeCell ref="D23:D26"/>
    <mergeCell ref="E23:E28"/>
    <mergeCell ref="M23:M26"/>
    <mergeCell ref="D20:D22"/>
    <mergeCell ref="M20:M21"/>
    <mergeCell ref="N20:N21"/>
    <mergeCell ref="O20:O21"/>
    <mergeCell ref="P20:P35"/>
    <mergeCell ref="K20:K21"/>
    <mergeCell ref="L20:L21"/>
  </mergeCells>
  <printOptions horizontalCentered="1" verticalCentered="1"/>
  <pageMargins left="0" right="0" top="0" bottom="0" header="0" footer="0"/>
  <pageSetup paperSize="9" scale="45" orientation="landscape" r:id="rId1"/>
  <rowBreaks count="4" manualBreakCount="4">
    <brk id="10" max="16" man="1"/>
    <brk id="19" max="16" man="1"/>
    <brk id="26" max="16" man="1"/>
    <brk id="32"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view="pageBreakPreview" topLeftCell="B33" zoomScale="60" zoomScaleNormal="100" workbookViewId="0">
      <selection activeCell="H37" sqref="H37"/>
    </sheetView>
  </sheetViews>
  <sheetFormatPr defaultRowHeight="15" x14ac:dyDescent="0.25"/>
  <cols>
    <col min="1" max="1" width="9.5703125" style="7" hidden="1" customWidth="1"/>
    <col min="2" max="2" width="20.7109375" style="7" customWidth="1"/>
    <col min="3" max="3" width="28" style="7" customWidth="1"/>
    <col min="4" max="4" width="0" style="7" hidden="1" customWidth="1"/>
    <col min="5" max="5" width="4.85546875" style="7" hidden="1" customWidth="1"/>
    <col min="6" max="6" width="59.42578125" style="7" customWidth="1"/>
    <col min="7" max="7" width="15.5703125" style="7" customWidth="1"/>
    <col min="8" max="8" width="10.7109375" style="7" customWidth="1"/>
    <col min="9" max="9" width="12.7109375" style="42" customWidth="1"/>
    <col min="10" max="10" width="12.28515625" style="7" customWidth="1"/>
    <col min="11" max="11" width="20.7109375" style="7" customWidth="1"/>
    <col min="12" max="12" width="36.7109375" style="7" hidden="1" customWidth="1"/>
    <col min="13" max="16384" width="9.140625" style="7"/>
  </cols>
  <sheetData>
    <row r="1" spans="1:12" ht="15" hidden="1" customHeight="1" x14ac:dyDescent="0.25">
      <c r="B1" s="8" t="s">
        <v>113</v>
      </c>
      <c r="C1" s="9"/>
      <c r="D1" s="9"/>
      <c r="E1" s="9"/>
      <c r="F1" s="9"/>
      <c r="G1" s="9"/>
      <c r="H1" s="9"/>
      <c r="I1" s="9"/>
      <c r="J1" s="9"/>
      <c r="K1" s="10"/>
    </row>
    <row r="2" spans="1:12" ht="15" hidden="1" customHeight="1" x14ac:dyDescent="0.25">
      <c r="B2" s="11"/>
      <c r="C2" s="12"/>
      <c r="D2" s="12"/>
      <c r="E2" s="12"/>
      <c r="F2" s="12"/>
      <c r="G2" s="12"/>
      <c r="H2" s="12"/>
      <c r="I2" s="12"/>
      <c r="J2" s="12"/>
      <c r="K2" s="13"/>
    </row>
    <row r="3" spans="1:12" ht="32.25" customHeight="1" x14ac:dyDescent="0.25">
      <c r="B3" s="11"/>
      <c r="C3" s="12"/>
      <c r="D3" s="12"/>
      <c r="E3" s="12"/>
      <c r="F3" s="12"/>
      <c r="G3" s="12"/>
      <c r="H3" s="12"/>
      <c r="I3" s="12"/>
      <c r="J3" s="12"/>
      <c r="K3" s="14"/>
    </row>
    <row r="4" spans="1:12" ht="71.25" customHeight="1" x14ac:dyDescent="0.25">
      <c r="B4" s="123" t="s">
        <v>129</v>
      </c>
      <c r="C4" s="124"/>
      <c r="D4" s="124"/>
      <c r="E4" s="124"/>
      <c r="F4" s="124"/>
      <c r="G4" s="124"/>
      <c r="H4" s="124"/>
      <c r="I4" s="124"/>
      <c r="J4" s="124"/>
      <c r="K4" s="125"/>
    </row>
    <row r="5" spans="1:12" s="17" customFormat="1" ht="101.25" customHeight="1" x14ac:dyDescent="0.2">
      <c r="A5" s="1" t="s">
        <v>88</v>
      </c>
      <c r="B5" s="1" t="s">
        <v>100</v>
      </c>
      <c r="C5" s="1" t="s">
        <v>87</v>
      </c>
      <c r="D5" s="15" t="s">
        <v>26</v>
      </c>
      <c r="E5" s="1" t="s">
        <v>61</v>
      </c>
      <c r="F5" s="15" t="s">
        <v>25</v>
      </c>
      <c r="G5" s="1" t="s">
        <v>148</v>
      </c>
      <c r="H5" s="15" t="s">
        <v>35</v>
      </c>
      <c r="I5" s="15" t="s">
        <v>105</v>
      </c>
      <c r="J5" s="15" t="s">
        <v>90</v>
      </c>
      <c r="K5" s="15" t="s">
        <v>33</v>
      </c>
      <c r="L5" s="16" t="s">
        <v>117</v>
      </c>
    </row>
    <row r="6" spans="1:12" s="20" customFormat="1" ht="41.25" customHeight="1" x14ac:dyDescent="0.25">
      <c r="A6" s="90" t="s">
        <v>0</v>
      </c>
      <c r="B6" s="112" t="s">
        <v>53</v>
      </c>
      <c r="C6" s="48" t="s">
        <v>1</v>
      </c>
      <c r="D6" s="19" t="s">
        <v>28</v>
      </c>
      <c r="E6" s="19"/>
      <c r="F6" s="44" t="s">
        <v>96</v>
      </c>
      <c r="G6" s="2" t="s">
        <v>34</v>
      </c>
      <c r="H6" s="2" t="s">
        <v>34</v>
      </c>
      <c r="I6" s="2" t="s">
        <v>34</v>
      </c>
      <c r="J6" s="2" t="s">
        <v>34</v>
      </c>
      <c r="K6" s="77" t="s">
        <v>63</v>
      </c>
    </row>
    <row r="7" spans="1:12" s="20" customFormat="1" ht="37.5" customHeight="1" x14ac:dyDescent="0.25">
      <c r="A7" s="90"/>
      <c r="B7" s="112"/>
      <c r="C7" s="48" t="s">
        <v>2</v>
      </c>
      <c r="D7" s="19" t="s">
        <v>28</v>
      </c>
      <c r="E7" s="19"/>
      <c r="F7" s="44" t="s">
        <v>97</v>
      </c>
      <c r="G7" s="2" t="s">
        <v>34</v>
      </c>
      <c r="H7" s="2" t="s">
        <v>34</v>
      </c>
      <c r="I7" s="2" t="s">
        <v>34</v>
      </c>
      <c r="J7" s="2" t="s">
        <v>34</v>
      </c>
      <c r="K7" s="79"/>
      <c r="L7" s="21"/>
    </row>
    <row r="8" spans="1:12" s="20" customFormat="1" ht="47.25" customHeight="1" x14ac:dyDescent="0.25">
      <c r="A8" s="96" t="s">
        <v>3</v>
      </c>
      <c r="B8" s="91" t="s">
        <v>54</v>
      </c>
      <c r="C8" s="48" t="s">
        <v>4</v>
      </c>
      <c r="D8" s="19" t="s">
        <v>27</v>
      </c>
      <c r="E8" s="19">
        <v>1</v>
      </c>
      <c r="F8" s="39" t="s">
        <v>31</v>
      </c>
      <c r="G8" s="2" t="s">
        <v>34</v>
      </c>
      <c r="H8" s="2" t="s">
        <v>34</v>
      </c>
      <c r="I8" s="2" t="s">
        <v>34</v>
      </c>
      <c r="J8" s="22" t="s">
        <v>109</v>
      </c>
      <c r="K8" s="77" t="s">
        <v>52</v>
      </c>
    </row>
    <row r="9" spans="1:12" s="20" customFormat="1" ht="50.25" customHeight="1" x14ac:dyDescent="0.25">
      <c r="A9" s="98"/>
      <c r="B9" s="93"/>
      <c r="C9" s="48" t="s">
        <v>71</v>
      </c>
      <c r="D9" s="19"/>
      <c r="E9" s="19"/>
      <c r="F9" s="39" t="s">
        <v>98</v>
      </c>
      <c r="G9" s="2" t="s">
        <v>34</v>
      </c>
      <c r="H9" s="2" t="s">
        <v>34</v>
      </c>
      <c r="I9" s="2" t="s">
        <v>34</v>
      </c>
      <c r="J9" s="2" t="s">
        <v>34</v>
      </c>
      <c r="K9" s="79"/>
    </row>
    <row r="10" spans="1:12" s="27" customFormat="1" ht="59.25" customHeight="1" x14ac:dyDescent="0.25">
      <c r="A10" s="90" t="s">
        <v>5</v>
      </c>
      <c r="B10" s="91" t="s">
        <v>55</v>
      </c>
      <c r="C10" s="5" t="s">
        <v>6</v>
      </c>
      <c r="D10" s="23" t="s">
        <v>86</v>
      </c>
      <c r="E10" s="23">
        <v>2</v>
      </c>
      <c r="F10" s="72" t="s">
        <v>83</v>
      </c>
      <c r="G10" s="24">
        <v>3</v>
      </c>
      <c r="H10" s="25">
        <v>8</v>
      </c>
      <c r="I10" s="25">
        <v>28</v>
      </c>
      <c r="J10" s="26">
        <f>I10/H10*100</f>
        <v>350</v>
      </c>
      <c r="K10" s="120" t="s">
        <v>64</v>
      </c>
    </row>
    <row r="11" spans="1:12" s="20" customFormat="1" ht="88.5" customHeight="1" x14ac:dyDescent="0.25">
      <c r="A11" s="90"/>
      <c r="B11" s="92"/>
      <c r="C11" s="112" t="s">
        <v>7</v>
      </c>
      <c r="D11" s="90" t="s">
        <v>27</v>
      </c>
      <c r="E11" s="19">
        <v>3</v>
      </c>
      <c r="F11" s="39" t="s">
        <v>36</v>
      </c>
      <c r="G11" s="24">
        <v>3</v>
      </c>
      <c r="H11" s="2">
        <v>397</v>
      </c>
      <c r="I11" s="25">
        <v>437</v>
      </c>
      <c r="J11" s="28">
        <f>I11/H11*100</f>
        <v>110.07556675062973</v>
      </c>
      <c r="K11" s="121"/>
    </row>
    <row r="12" spans="1:12" s="20" customFormat="1" ht="50.25" customHeight="1" x14ac:dyDescent="0.25">
      <c r="A12" s="90"/>
      <c r="B12" s="92"/>
      <c r="C12" s="112"/>
      <c r="D12" s="90"/>
      <c r="E12" s="19">
        <v>4</v>
      </c>
      <c r="F12" s="39" t="s">
        <v>37</v>
      </c>
      <c r="G12" s="24">
        <v>3</v>
      </c>
      <c r="H12" s="2">
        <v>49.6</v>
      </c>
      <c r="I12" s="25">
        <v>91.2</v>
      </c>
      <c r="J12" s="28">
        <f>I12/H12*100</f>
        <v>183.87096774193549</v>
      </c>
      <c r="K12" s="122"/>
    </row>
    <row r="13" spans="1:12" s="20" customFormat="1" ht="101.25" customHeight="1" x14ac:dyDescent="0.25">
      <c r="A13" s="90"/>
      <c r="B13" s="92"/>
      <c r="C13" s="47" t="s">
        <v>8</v>
      </c>
      <c r="D13" s="90"/>
      <c r="E13" s="19">
        <v>5</v>
      </c>
      <c r="F13" s="45" t="s">
        <v>29</v>
      </c>
      <c r="G13" s="24">
        <v>3</v>
      </c>
      <c r="H13" s="30">
        <v>51.2</v>
      </c>
      <c r="I13" s="30">
        <v>52</v>
      </c>
      <c r="J13" s="75">
        <f>I13/H13*100</f>
        <v>101.5625</v>
      </c>
      <c r="K13" s="30" t="s">
        <v>65</v>
      </c>
      <c r="L13" s="31"/>
    </row>
    <row r="14" spans="1:12" s="20" customFormat="1" ht="59.25" customHeight="1" x14ac:dyDescent="0.25">
      <c r="A14" s="90" t="s">
        <v>9</v>
      </c>
      <c r="B14" s="112" t="s">
        <v>56</v>
      </c>
      <c r="C14" s="48" t="s">
        <v>10</v>
      </c>
      <c r="D14" s="19" t="s">
        <v>28</v>
      </c>
      <c r="E14" s="19"/>
      <c r="F14" s="39" t="s">
        <v>97</v>
      </c>
      <c r="G14" s="24" t="s">
        <v>34</v>
      </c>
      <c r="H14" s="2" t="s">
        <v>34</v>
      </c>
      <c r="I14" s="2" t="s">
        <v>34</v>
      </c>
      <c r="J14" s="2" t="s">
        <v>34</v>
      </c>
      <c r="K14" s="77" t="s">
        <v>66</v>
      </c>
    </row>
    <row r="15" spans="1:12" s="20" customFormat="1" ht="47.25" customHeight="1" x14ac:dyDescent="0.25">
      <c r="A15" s="90"/>
      <c r="B15" s="112"/>
      <c r="C15" s="112" t="s">
        <v>11</v>
      </c>
      <c r="D15" s="90" t="s">
        <v>27</v>
      </c>
      <c r="E15" s="19">
        <v>6</v>
      </c>
      <c r="F15" s="39" t="s">
        <v>38</v>
      </c>
      <c r="G15" s="24">
        <v>3</v>
      </c>
      <c r="H15" s="2">
        <v>0.2</v>
      </c>
      <c r="I15" s="2">
        <v>0.2</v>
      </c>
      <c r="J15" s="28">
        <f>I15/H15*100</f>
        <v>100</v>
      </c>
      <c r="K15" s="78"/>
    </row>
    <row r="16" spans="1:12" s="20" customFormat="1" ht="59.25" customHeight="1" x14ac:dyDescent="0.25">
      <c r="A16" s="90"/>
      <c r="B16" s="112"/>
      <c r="C16" s="112"/>
      <c r="D16" s="90"/>
      <c r="E16" s="19">
        <v>7</v>
      </c>
      <c r="F16" s="73" t="s">
        <v>51</v>
      </c>
      <c r="G16" s="24">
        <v>3</v>
      </c>
      <c r="H16" s="2">
        <v>0.23</v>
      </c>
      <c r="I16" s="32">
        <v>0.23</v>
      </c>
      <c r="J16" s="28">
        <f>I16/H16*100</f>
        <v>100</v>
      </c>
      <c r="K16" s="79"/>
    </row>
    <row r="17" spans="1:12" s="20" customFormat="1" ht="112.5" customHeight="1" x14ac:dyDescent="0.25">
      <c r="A17" s="90"/>
      <c r="B17" s="112"/>
      <c r="C17" s="48" t="s">
        <v>12</v>
      </c>
      <c r="D17" s="19" t="s">
        <v>27</v>
      </c>
      <c r="E17" s="19">
        <v>8</v>
      </c>
      <c r="F17" s="39" t="s">
        <v>39</v>
      </c>
      <c r="G17" s="24" t="s">
        <v>34</v>
      </c>
      <c r="H17" s="2" t="s">
        <v>34</v>
      </c>
      <c r="I17" s="2" t="s">
        <v>34</v>
      </c>
      <c r="J17" s="2" t="s">
        <v>40</v>
      </c>
      <c r="K17" s="2" t="s">
        <v>67</v>
      </c>
    </row>
    <row r="18" spans="1:12" s="20" customFormat="1" ht="92.25" customHeight="1" x14ac:dyDescent="0.25">
      <c r="A18" s="90"/>
      <c r="B18" s="112"/>
      <c r="C18" s="48" t="s">
        <v>13</v>
      </c>
      <c r="D18" s="19" t="s">
        <v>28</v>
      </c>
      <c r="E18" s="19"/>
      <c r="F18" s="39" t="s">
        <v>98</v>
      </c>
      <c r="G18" s="24" t="s">
        <v>34</v>
      </c>
      <c r="H18" s="2" t="s">
        <v>34</v>
      </c>
      <c r="I18" s="2" t="s">
        <v>34</v>
      </c>
      <c r="J18" s="2" t="s">
        <v>34</v>
      </c>
      <c r="K18" s="2" t="s">
        <v>66</v>
      </c>
    </row>
    <row r="19" spans="1:12" s="20" customFormat="1" ht="99.75" customHeight="1" x14ac:dyDescent="0.25">
      <c r="A19" s="90" t="s">
        <v>14</v>
      </c>
      <c r="B19" s="112" t="s">
        <v>57</v>
      </c>
      <c r="C19" s="91" t="s">
        <v>15</v>
      </c>
      <c r="D19" s="19" t="s">
        <v>28</v>
      </c>
      <c r="E19" s="19"/>
      <c r="F19" s="72" t="s">
        <v>132</v>
      </c>
      <c r="G19" s="24" t="s">
        <v>34</v>
      </c>
      <c r="H19" s="2" t="s">
        <v>34</v>
      </c>
      <c r="I19" s="2" t="s">
        <v>34</v>
      </c>
      <c r="J19" s="25" t="s">
        <v>34</v>
      </c>
      <c r="K19" s="77" t="s">
        <v>64</v>
      </c>
    </row>
    <row r="20" spans="1:12" s="20" customFormat="1" ht="67.5" customHeight="1" x14ac:dyDescent="0.25">
      <c r="A20" s="90"/>
      <c r="B20" s="112"/>
      <c r="C20" s="92"/>
      <c r="D20" s="19"/>
      <c r="E20" s="19"/>
      <c r="F20" s="72" t="s">
        <v>133</v>
      </c>
      <c r="G20" s="24" t="s">
        <v>34</v>
      </c>
      <c r="H20" s="25" t="s">
        <v>34</v>
      </c>
      <c r="I20" s="2" t="s">
        <v>34</v>
      </c>
      <c r="J20" s="28" t="s">
        <v>34</v>
      </c>
      <c r="K20" s="78"/>
    </row>
    <row r="21" spans="1:12" s="20" customFormat="1" ht="67.5" customHeight="1" x14ac:dyDescent="0.25">
      <c r="A21" s="90"/>
      <c r="B21" s="112"/>
      <c r="C21" s="93"/>
      <c r="D21" s="19"/>
      <c r="E21" s="19"/>
      <c r="F21" s="72" t="s">
        <v>152</v>
      </c>
      <c r="G21" s="24" t="s">
        <v>34</v>
      </c>
      <c r="H21" s="25" t="s">
        <v>34</v>
      </c>
      <c r="I21" s="25" t="s">
        <v>34</v>
      </c>
      <c r="J21" s="25" t="s">
        <v>45</v>
      </c>
      <c r="K21" s="78"/>
    </row>
    <row r="22" spans="1:12" s="20" customFormat="1" ht="72" customHeight="1" x14ac:dyDescent="0.25">
      <c r="A22" s="90"/>
      <c r="B22" s="112"/>
      <c r="C22" s="91" t="s">
        <v>16</v>
      </c>
      <c r="D22" s="90" t="s">
        <v>27</v>
      </c>
      <c r="E22" s="19">
        <v>9</v>
      </c>
      <c r="F22" s="39" t="s">
        <v>30</v>
      </c>
      <c r="G22" s="24">
        <v>3</v>
      </c>
      <c r="H22" s="2">
        <v>96.4</v>
      </c>
      <c r="I22" s="25">
        <v>96.4</v>
      </c>
      <c r="J22" s="28">
        <f>I22/H22*100</f>
        <v>100</v>
      </c>
      <c r="K22" s="78"/>
    </row>
    <row r="23" spans="1:12" s="20" customFormat="1" ht="73.5" customHeight="1" x14ac:dyDescent="0.25">
      <c r="A23" s="90"/>
      <c r="B23" s="112"/>
      <c r="C23" s="92"/>
      <c r="D23" s="90"/>
      <c r="E23" s="19">
        <v>13</v>
      </c>
      <c r="F23" s="72" t="s">
        <v>153</v>
      </c>
      <c r="G23" s="24">
        <v>3</v>
      </c>
      <c r="H23" s="25">
        <v>0.74</v>
      </c>
      <c r="I23" s="25">
        <v>1.1140000000000001</v>
      </c>
      <c r="J23" s="26">
        <f>I23/H23*100</f>
        <v>150.54054054054055</v>
      </c>
      <c r="K23" s="78"/>
    </row>
    <row r="24" spans="1:12" s="20" customFormat="1" ht="96.75" customHeight="1" x14ac:dyDescent="0.25">
      <c r="A24" s="90"/>
      <c r="B24" s="112"/>
      <c r="C24" s="92"/>
      <c r="D24" s="90"/>
      <c r="E24" s="19">
        <v>14</v>
      </c>
      <c r="F24" s="72" t="s">
        <v>154</v>
      </c>
      <c r="G24" s="24">
        <v>2</v>
      </c>
      <c r="H24" s="25">
        <v>1.2999999999999999E-3</v>
      </c>
      <c r="I24" s="25">
        <v>8.2299999999999995E-4</v>
      </c>
      <c r="J24" s="26">
        <f>I24/H24*100</f>
        <v>63.307692307692307</v>
      </c>
      <c r="K24" s="78"/>
    </row>
    <row r="25" spans="1:12" s="20" customFormat="1" ht="69.75" customHeight="1" x14ac:dyDescent="0.25">
      <c r="A25" s="90"/>
      <c r="B25" s="112"/>
      <c r="C25" s="93"/>
      <c r="D25" s="90"/>
      <c r="E25" s="19">
        <v>15</v>
      </c>
      <c r="F25" s="72" t="s">
        <v>155</v>
      </c>
      <c r="G25" s="24">
        <v>3</v>
      </c>
      <c r="H25" s="25">
        <v>0.03</v>
      </c>
      <c r="I25" s="25">
        <v>7.5999999999999998E-2</v>
      </c>
      <c r="J25" s="26">
        <f>I25/H25*100</f>
        <v>253.33333333333331</v>
      </c>
      <c r="K25" s="78"/>
    </row>
    <row r="26" spans="1:12" s="27" customFormat="1" ht="117.75" customHeight="1" x14ac:dyDescent="0.25">
      <c r="A26" s="90"/>
      <c r="B26" s="112"/>
      <c r="C26" s="91" t="s">
        <v>17</v>
      </c>
      <c r="D26" s="90"/>
      <c r="E26" s="23">
        <v>16</v>
      </c>
      <c r="F26" s="72" t="s">
        <v>49</v>
      </c>
      <c r="G26" s="24" t="s">
        <v>34</v>
      </c>
      <c r="H26" s="25">
        <v>0</v>
      </c>
      <c r="I26" s="25">
        <v>2.8400000000000002E-4</v>
      </c>
      <c r="J26" s="26" t="s">
        <v>34</v>
      </c>
      <c r="K26" s="78"/>
    </row>
    <row r="27" spans="1:12" s="20" customFormat="1" ht="63" customHeight="1" x14ac:dyDescent="0.25">
      <c r="A27" s="90"/>
      <c r="B27" s="112"/>
      <c r="C27" s="93"/>
      <c r="D27" s="90"/>
      <c r="E27" s="19">
        <v>17</v>
      </c>
      <c r="F27" s="72" t="s">
        <v>111</v>
      </c>
      <c r="G27" s="24" t="s">
        <v>34</v>
      </c>
      <c r="H27" s="25" t="s">
        <v>34</v>
      </c>
      <c r="I27" s="25" t="s">
        <v>34</v>
      </c>
      <c r="J27" s="25" t="s">
        <v>46</v>
      </c>
      <c r="K27" s="78"/>
    </row>
    <row r="28" spans="1:12" s="20" customFormat="1" ht="86.25" customHeight="1" x14ac:dyDescent="0.25">
      <c r="A28" s="90"/>
      <c r="B28" s="112"/>
      <c r="C28" s="112" t="s">
        <v>18</v>
      </c>
      <c r="D28" s="90" t="s">
        <v>27</v>
      </c>
      <c r="E28" s="19">
        <v>18</v>
      </c>
      <c r="F28" s="72" t="s">
        <v>124</v>
      </c>
      <c r="G28" s="24">
        <v>3</v>
      </c>
      <c r="H28" s="25">
        <v>5</v>
      </c>
      <c r="I28" s="25">
        <v>5</v>
      </c>
      <c r="J28" s="28">
        <f>I28/H28*100</f>
        <v>100</v>
      </c>
      <c r="K28" s="78"/>
      <c r="L28" s="85"/>
    </row>
    <row r="29" spans="1:12" s="20" customFormat="1" ht="88.5" customHeight="1" x14ac:dyDescent="0.25">
      <c r="A29" s="90"/>
      <c r="B29" s="112"/>
      <c r="C29" s="112"/>
      <c r="D29" s="90"/>
      <c r="E29" s="19">
        <v>19</v>
      </c>
      <c r="F29" s="72" t="s">
        <v>62</v>
      </c>
      <c r="G29" s="24">
        <v>3</v>
      </c>
      <c r="H29" s="25">
        <v>10</v>
      </c>
      <c r="I29" s="25">
        <v>10</v>
      </c>
      <c r="J29" s="28">
        <f>I29/H29*100</f>
        <v>100</v>
      </c>
      <c r="K29" s="78"/>
      <c r="L29" s="86"/>
    </row>
    <row r="30" spans="1:12" s="20" customFormat="1" ht="80.25" customHeight="1" x14ac:dyDescent="0.25">
      <c r="A30" s="90"/>
      <c r="B30" s="112"/>
      <c r="C30" s="112"/>
      <c r="D30" s="90"/>
      <c r="E30" s="19">
        <v>20</v>
      </c>
      <c r="F30" s="72" t="s">
        <v>114</v>
      </c>
      <c r="G30" s="24">
        <v>3</v>
      </c>
      <c r="H30" s="25">
        <v>3</v>
      </c>
      <c r="I30" s="25">
        <v>9.5399999999999991</v>
      </c>
      <c r="J30" s="28">
        <f>I30/H30*100</f>
        <v>318</v>
      </c>
      <c r="K30" s="78"/>
      <c r="L30" s="87"/>
    </row>
    <row r="31" spans="1:12" s="27" customFormat="1" ht="48" customHeight="1" x14ac:dyDescent="0.25">
      <c r="A31" s="90"/>
      <c r="B31" s="112"/>
      <c r="C31" s="5" t="s">
        <v>19</v>
      </c>
      <c r="D31" s="23" t="s">
        <v>28</v>
      </c>
      <c r="E31" s="23"/>
      <c r="F31" s="72" t="s">
        <v>97</v>
      </c>
      <c r="G31" s="24" t="s">
        <v>34</v>
      </c>
      <c r="H31" s="25" t="s">
        <v>34</v>
      </c>
      <c r="I31" s="25" t="s">
        <v>34</v>
      </c>
      <c r="J31" s="25" t="s">
        <v>34</v>
      </c>
      <c r="K31" s="78"/>
    </row>
    <row r="32" spans="1:12" s="20" customFormat="1" ht="70.5" customHeight="1" x14ac:dyDescent="0.25">
      <c r="A32" s="90"/>
      <c r="B32" s="112"/>
      <c r="C32" s="112" t="s">
        <v>20</v>
      </c>
      <c r="D32" s="96" t="s">
        <v>27</v>
      </c>
      <c r="E32" s="29">
        <v>21</v>
      </c>
      <c r="F32" s="39" t="s">
        <v>47</v>
      </c>
      <c r="G32" s="24">
        <v>3</v>
      </c>
      <c r="H32" s="25">
        <v>1.9250000000000001E-3</v>
      </c>
      <c r="I32" s="25">
        <v>2.0699999999999998E-3</v>
      </c>
      <c r="J32" s="28">
        <f>I32/H32*100</f>
        <v>107.53246753246752</v>
      </c>
      <c r="K32" s="78"/>
      <c r="L32" s="85"/>
    </row>
    <row r="33" spans="1:12" s="20" customFormat="1" ht="41.25" customHeight="1" x14ac:dyDescent="0.25">
      <c r="A33" s="90"/>
      <c r="B33" s="112"/>
      <c r="C33" s="112"/>
      <c r="D33" s="97"/>
      <c r="E33" s="33">
        <v>22</v>
      </c>
      <c r="F33" s="39" t="s">
        <v>48</v>
      </c>
      <c r="G33" s="24">
        <v>3</v>
      </c>
      <c r="H33" s="25">
        <v>14</v>
      </c>
      <c r="I33" s="25">
        <v>30</v>
      </c>
      <c r="J33" s="28">
        <f t="shared" ref="J33:J34" si="0">I33/H33*100</f>
        <v>214.28571428571428</v>
      </c>
      <c r="K33" s="78"/>
      <c r="L33" s="86"/>
    </row>
    <row r="34" spans="1:12" s="20" customFormat="1" ht="51.75" customHeight="1" x14ac:dyDescent="0.25">
      <c r="A34" s="90"/>
      <c r="B34" s="112"/>
      <c r="C34" s="112"/>
      <c r="D34" s="98"/>
      <c r="E34" s="34">
        <v>23</v>
      </c>
      <c r="F34" s="39" t="s">
        <v>161</v>
      </c>
      <c r="G34" s="24">
        <v>3</v>
      </c>
      <c r="H34" s="25">
        <v>30</v>
      </c>
      <c r="I34" s="25">
        <v>46</v>
      </c>
      <c r="J34" s="28">
        <f t="shared" si="0"/>
        <v>153.33333333333334</v>
      </c>
      <c r="K34" s="79"/>
      <c r="L34" s="87"/>
    </row>
    <row r="35" spans="1:12" s="27" customFormat="1" ht="90.75" customHeight="1" x14ac:dyDescent="0.25">
      <c r="A35" s="109" t="s">
        <v>21</v>
      </c>
      <c r="B35" s="111" t="s">
        <v>58</v>
      </c>
      <c r="C35" s="5" t="s">
        <v>22</v>
      </c>
      <c r="D35" s="23" t="s">
        <v>27</v>
      </c>
      <c r="E35" s="23">
        <v>24</v>
      </c>
      <c r="F35" s="72" t="s">
        <v>50</v>
      </c>
      <c r="G35" s="24">
        <v>3</v>
      </c>
      <c r="H35" s="25">
        <v>0.04</v>
      </c>
      <c r="I35" s="35">
        <v>4.2486000000000003E-2</v>
      </c>
      <c r="J35" s="26">
        <f>I35/H35*100</f>
        <v>106.21500000000002</v>
      </c>
      <c r="K35" s="23" t="s">
        <v>68</v>
      </c>
      <c r="L35" s="36"/>
    </row>
    <row r="36" spans="1:12" s="27" customFormat="1" ht="110.25" customHeight="1" x14ac:dyDescent="0.25">
      <c r="A36" s="109"/>
      <c r="B36" s="111"/>
      <c r="C36" s="111" t="s">
        <v>23</v>
      </c>
      <c r="D36" s="109" t="s">
        <v>27</v>
      </c>
      <c r="E36" s="23">
        <v>25</v>
      </c>
      <c r="F36" s="72" t="s">
        <v>41</v>
      </c>
      <c r="G36" s="24">
        <v>3</v>
      </c>
      <c r="H36" s="25">
        <v>9</v>
      </c>
      <c r="I36" s="26">
        <v>9.9600000000000009</v>
      </c>
      <c r="J36" s="26">
        <f>I36/H36*100</f>
        <v>110.66666666666667</v>
      </c>
      <c r="K36" s="88" t="s">
        <v>67</v>
      </c>
    </row>
    <row r="37" spans="1:12" s="27" customFormat="1" ht="81.75" customHeight="1" x14ac:dyDescent="0.25">
      <c r="A37" s="109"/>
      <c r="B37" s="111"/>
      <c r="C37" s="111"/>
      <c r="D37" s="109"/>
      <c r="E37" s="23">
        <v>26</v>
      </c>
      <c r="F37" s="72" t="s">
        <v>42</v>
      </c>
      <c r="G37" s="24">
        <v>3</v>
      </c>
      <c r="H37" s="25">
        <v>1</v>
      </c>
      <c r="I37" s="25">
        <v>1</v>
      </c>
      <c r="J37" s="26">
        <f>I37/H37*100</f>
        <v>100</v>
      </c>
      <c r="K37" s="89"/>
    </row>
    <row r="38" spans="1:12" s="27" customFormat="1" ht="105" customHeight="1" x14ac:dyDescent="0.25">
      <c r="A38" s="109"/>
      <c r="B38" s="111"/>
      <c r="C38" s="5" t="s">
        <v>24</v>
      </c>
      <c r="D38" s="23" t="s">
        <v>27</v>
      </c>
      <c r="E38" s="23">
        <v>27</v>
      </c>
      <c r="F38" s="72" t="s">
        <v>43</v>
      </c>
      <c r="G38" s="24">
        <v>3</v>
      </c>
      <c r="H38" s="25">
        <v>1E-3</v>
      </c>
      <c r="I38" s="37">
        <v>6.3E-2</v>
      </c>
      <c r="J38" s="38">
        <f>I38/H38*100</f>
        <v>6300</v>
      </c>
      <c r="K38" s="25" t="s">
        <v>68</v>
      </c>
      <c r="L38" s="36"/>
    </row>
    <row r="39" spans="1:12" s="20" customFormat="1" ht="46.5" customHeight="1" x14ac:dyDescent="0.25">
      <c r="A39" s="19"/>
      <c r="B39" s="91" t="s">
        <v>59</v>
      </c>
      <c r="C39" s="48" t="s">
        <v>77</v>
      </c>
      <c r="D39" s="19" t="s">
        <v>27</v>
      </c>
      <c r="E39" s="19">
        <v>28</v>
      </c>
      <c r="F39" s="39" t="s">
        <v>80</v>
      </c>
      <c r="G39" s="24">
        <v>3</v>
      </c>
      <c r="H39" s="2">
        <v>81</v>
      </c>
      <c r="I39" s="2">
        <v>100</v>
      </c>
      <c r="J39" s="38">
        <f>I39/H39*100</f>
        <v>123.45679012345678</v>
      </c>
      <c r="K39" s="77" t="s">
        <v>149</v>
      </c>
    </row>
    <row r="40" spans="1:12" s="20" customFormat="1" ht="51" customHeight="1" x14ac:dyDescent="0.25">
      <c r="B40" s="92"/>
      <c r="C40" s="107" t="s">
        <v>78</v>
      </c>
      <c r="D40" s="96" t="s">
        <v>27</v>
      </c>
      <c r="E40" s="20">
        <v>29</v>
      </c>
      <c r="F40" s="39" t="s">
        <v>44</v>
      </c>
      <c r="G40" s="24">
        <v>3</v>
      </c>
      <c r="H40" s="2">
        <v>48</v>
      </c>
      <c r="I40" s="2">
        <v>2</v>
      </c>
      <c r="J40" s="40" t="s">
        <v>108</v>
      </c>
      <c r="K40" s="78"/>
      <c r="L40" s="85"/>
    </row>
    <row r="41" spans="1:12" s="20" customFormat="1" ht="45" x14ac:dyDescent="0.25">
      <c r="B41" s="93"/>
      <c r="C41" s="108"/>
      <c r="D41" s="98"/>
      <c r="E41" s="20">
        <v>30</v>
      </c>
      <c r="F41" s="39" t="s">
        <v>81</v>
      </c>
      <c r="G41" s="24">
        <v>3</v>
      </c>
      <c r="H41" s="2">
        <v>40</v>
      </c>
      <c r="I41" s="2">
        <v>0</v>
      </c>
      <c r="J41" s="40" t="s">
        <v>112</v>
      </c>
      <c r="K41" s="79"/>
      <c r="L41" s="87"/>
    </row>
    <row r="42" spans="1:12" s="41" customFormat="1" x14ac:dyDescent="0.25">
      <c r="F42" s="74"/>
      <c r="I42" s="20"/>
    </row>
  </sheetData>
  <mergeCells count="40">
    <mergeCell ref="L28:L30"/>
    <mergeCell ref="C32:C34"/>
    <mergeCell ref="A35:A38"/>
    <mergeCell ref="B35:B38"/>
    <mergeCell ref="C36:C37"/>
    <mergeCell ref="D36:D37"/>
    <mergeCell ref="K36:K37"/>
    <mergeCell ref="L32:L34"/>
    <mergeCell ref="D32:D34"/>
    <mergeCell ref="K19:K34"/>
    <mergeCell ref="C22:C25"/>
    <mergeCell ref="D22:D27"/>
    <mergeCell ref="C26:C27"/>
    <mergeCell ref="C28:C30"/>
    <mergeCell ref="A19:A34"/>
    <mergeCell ref="B19:B34"/>
    <mergeCell ref="L40:L41"/>
    <mergeCell ref="B39:B41"/>
    <mergeCell ref="K39:K41"/>
    <mergeCell ref="C40:C41"/>
    <mergeCell ref="D40:D41"/>
    <mergeCell ref="C19:C21"/>
    <mergeCell ref="D28:D30"/>
    <mergeCell ref="A10:A13"/>
    <mergeCell ref="B10:B13"/>
    <mergeCell ref="K10:K12"/>
    <mergeCell ref="C11:C12"/>
    <mergeCell ref="D11:D13"/>
    <mergeCell ref="A14:A18"/>
    <mergeCell ref="B14:B18"/>
    <mergeCell ref="K14:K16"/>
    <mergeCell ref="C15:C16"/>
    <mergeCell ref="D15:D16"/>
    <mergeCell ref="B4:K4"/>
    <mergeCell ref="A6:A7"/>
    <mergeCell ref="B6:B7"/>
    <mergeCell ref="K6:K7"/>
    <mergeCell ref="A8:A9"/>
    <mergeCell ref="B8:B9"/>
    <mergeCell ref="K8:K9"/>
  </mergeCells>
  <conditionalFormatting sqref="G10:G41">
    <cfRule type="iconSet" priority="1">
      <iconSet iconSet="4TrafficLights" showValue="0">
        <cfvo type="percent" val="0"/>
        <cfvo type="num" val="1"/>
        <cfvo type="num" val="2"/>
        <cfvo type="num" val="3"/>
      </iconSet>
    </cfRule>
  </conditionalFormatting>
  <pageMargins left="0" right="0.23622047244094491" top="0" bottom="0" header="0" footer="0"/>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topLeftCell="B15" zoomScale="60" zoomScaleNormal="100" workbookViewId="0">
      <selection activeCell="D24" sqref="D24"/>
    </sheetView>
  </sheetViews>
  <sheetFormatPr defaultRowHeight="15" x14ac:dyDescent="0.25"/>
  <cols>
    <col min="1" max="1" width="9.5703125" style="7" hidden="1" customWidth="1"/>
    <col min="2" max="2" width="22.85546875" style="7" customWidth="1"/>
    <col min="3" max="3" width="3.5703125" style="7" hidden="1" customWidth="1"/>
    <col min="4" max="4" width="39.42578125" style="7" customWidth="1"/>
    <col min="5" max="5" width="10.42578125" style="7" customWidth="1"/>
    <col min="6" max="6" width="19.140625" style="57" customWidth="1"/>
    <col min="7" max="7" width="19.28515625" style="57" customWidth="1"/>
    <col min="8" max="8" width="14.140625" style="58" customWidth="1"/>
    <col min="9" max="9" width="26.42578125" style="7" customWidth="1"/>
    <col min="10" max="10" width="7.5703125" style="7" customWidth="1"/>
    <col min="11" max="16384" width="9.140625" style="7"/>
  </cols>
  <sheetData>
    <row r="1" spans="1:10" ht="15" hidden="1" customHeight="1" x14ac:dyDescent="0.25">
      <c r="B1" s="8" t="s">
        <v>113</v>
      </c>
      <c r="C1" s="9"/>
      <c r="D1" s="9"/>
      <c r="E1" s="9"/>
      <c r="F1" s="9"/>
      <c r="G1" s="9"/>
      <c r="H1" s="9"/>
      <c r="I1" s="10"/>
    </row>
    <row r="2" spans="1:10" ht="15" hidden="1" customHeight="1" x14ac:dyDescent="0.25">
      <c r="B2" s="11"/>
      <c r="C2" s="12"/>
      <c r="D2" s="12"/>
      <c r="E2" s="12"/>
      <c r="F2" s="12"/>
      <c r="G2" s="12"/>
      <c r="H2" s="12"/>
      <c r="I2" s="13"/>
    </row>
    <row r="3" spans="1:10" ht="32.25" customHeight="1" x14ac:dyDescent="0.25">
      <c r="B3" s="11"/>
      <c r="C3" s="12"/>
      <c r="D3" s="12"/>
      <c r="E3" s="12"/>
      <c r="F3" s="12"/>
      <c r="G3" s="118"/>
      <c r="H3" s="118"/>
      <c r="I3" s="119"/>
    </row>
    <row r="4" spans="1:10" ht="30" customHeight="1" x14ac:dyDescent="0.25">
      <c r="B4" s="115" t="s">
        <v>129</v>
      </c>
      <c r="C4" s="116"/>
      <c r="D4" s="116"/>
      <c r="E4" s="116"/>
      <c r="F4" s="116"/>
      <c r="G4" s="116"/>
      <c r="H4" s="116"/>
      <c r="I4" s="117"/>
    </row>
    <row r="5" spans="1:10" s="17" customFormat="1" ht="101.25" customHeight="1" x14ac:dyDescent="0.2">
      <c r="A5" s="1" t="s">
        <v>88</v>
      </c>
      <c r="B5" s="1" t="s">
        <v>100</v>
      </c>
      <c r="C5" s="1" t="s">
        <v>60</v>
      </c>
      <c r="D5" s="1" t="s">
        <v>87</v>
      </c>
      <c r="E5" s="1" t="s">
        <v>150</v>
      </c>
      <c r="F5" s="43" t="s">
        <v>72</v>
      </c>
      <c r="G5" s="43" t="s">
        <v>73</v>
      </c>
      <c r="H5" s="43" t="s">
        <v>99</v>
      </c>
      <c r="I5" s="15" t="s">
        <v>33</v>
      </c>
      <c r="J5" s="16" t="s">
        <v>117</v>
      </c>
    </row>
    <row r="6" spans="1:10" s="20" customFormat="1" ht="39" customHeight="1" x14ac:dyDescent="0.25">
      <c r="A6" s="90" t="s">
        <v>0</v>
      </c>
      <c r="B6" s="128" t="s">
        <v>53</v>
      </c>
      <c r="C6" s="3">
        <v>1</v>
      </c>
      <c r="D6" s="44" t="s">
        <v>1</v>
      </c>
      <c r="E6" s="24">
        <v>3</v>
      </c>
      <c r="F6" s="28">
        <v>4497300</v>
      </c>
      <c r="G6" s="28">
        <v>4497222.2300000004</v>
      </c>
      <c r="H6" s="32">
        <f>G6/F6*100</f>
        <v>99.998270740221912</v>
      </c>
      <c r="I6" s="91" t="s">
        <v>63</v>
      </c>
    </row>
    <row r="7" spans="1:10" s="20" customFormat="1" ht="41.25" customHeight="1" x14ac:dyDescent="0.25">
      <c r="A7" s="90"/>
      <c r="B7" s="128"/>
      <c r="C7" s="3">
        <v>2</v>
      </c>
      <c r="D7" s="44" t="s">
        <v>2</v>
      </c>
      <c r="E7" s="24">
        <v>3</v>
      </c>
      <c r="F7" s="28">
        <v>900000</v>
      </c>
      <c r="G7" s="28">
        <v>900000</v>
      </c>
      <c r="H7" s="32">
        <f>G7/F7*100</f>
        <v>100</v>
      </c>
      <c r="I7" s="93"/>
      <c r="J7" s="21"/>
    </row>
    <row r="8" spans="1:10" s="20" customFormat="1" ht="39.75" customHeight="1" x14ac:dyDescent="0.25">
      <c r="A8" s="96" t="s">
        <v>3</v>
      </c>
      <c r="B8" s="126" t="s">
        <v>54</v>
      </c>
      <c r="C8" s="18">
        <v>3</v>
      </c>
      <c r="D8" s="44" t="s">
        <v>4</v>
      </c>
      <c r="E8" s="24" t="s">
        <v>34</v>
      </c>
      <c r="F8" s="28" t="s">
        <v>34</v>
      </c>
      <c r="G8" s="28" t="s">
        <v>34</v>
      </c>
      <c r="H8" s="28" t="s">
        <v>34</v>
      </c>
      <c r="I8" s="91" t="s">
        <v>52</v>
      </c>
    </row>
    <row r="9" spans="1:10" s="20" customFormat="1" ht="42" customHeight="1" x14ac:dyDescent="0.25">
      <c r="A9" s="98"/>
      <c r="B9" s="127"/>
      <c r="C9" s="18">
        <v>4</v>
      </c>
      <c r="D9" s="44" t="s">
        <v>71</v>
      </c>
      <c r="E9" s="24" t="s">
        <v>34</v>
      </c>
      <c r="F9" s="28" t="s">
        <v>34</v>
      </c>
      <c r="G9" s="28" t="s">
        <v>34</v>
      </c>
      <c r="H9" s="28" t="s">
        <v>34</v>
      </c>
      <c r="I9" s="93"/>
    </row>
    <row r="10" spans="1:10" s="27" customFormat="1" ht="42" customHeight="1" x14ac:dyDescent="0.25">
      <c r="A10" s="90" t="s">
        <v>5</v>
      </c>
      <c r="B10" s="126" t="s">
        <v>55</v>
      </c>
      <c r="C10" s="23">
        <v>5</v>
      </c>
      <c r="D10" s="6" t="s">
        <v>6</v>
      </c>
      <c r="E10" s="24" t="s">
        <v>34</v>
      </c>
      <c r="F10" s="26" t="s">
        <v>34</v>
      </c>
      <c r="G10" s="26" t="s">
        <v>34</v>
      </c>
      <c r="H10" s="26" t="s">
        <v>34</v>
      </c>
      <c r="I10" s="130" t="s">
        <v>64</v>
      </c>
    </row>
    <row r="11" spans="1:10" s="20" customFormat="1" ht="69" customHeight="1" x14ac:dyDescent="0.25">
      <c r="A11" s="90"/>
      <c r="B11" s="129"/>
      <c r="C11" s="29">
        <v>6</v>
      </c>
      <c r="D11" s="44" t="s">
        <v>7</v>
      </c>
      <c r="E11" s="24">
        <v>3</v>
      </c>
      <c r="F11" s="32">
        <v>50000</v>
      </c>
      <c r="G11" s="32">
        <v>50000</v>
      </c>
      <c r="H11" s="32">
        <f>G11/F11*100</f>
        <v>100</v>
      </c>
      <c r="I11" s="131"/>
    </row>
    <row r="12" spans="1:10" s="20" customFormat="1" ht="75" customHeight="1" x14ac:dyDescent="0.25">
      <c r="A12" s="90"/>
      <c r="B12" s="129"/>
      <c r="C12" s="19">
        <v>7</v>
      </c>
      <c r="D12" s="45" t="s">
        <v>8</v>
      </c>
      <c r="E12" s="24">
        <v>3</v>
      </c>
      <c r="F12" s="46">
        <v>1650558</v>
      </c>
      <c r="G12" s="46">
        <v>1618658.54</v>
      </c>
      <c r="H12" s="46">
        <f>G12/F12*100</f>
        <v>98.06735298002252</v>
      </c>
      <c r="I12" s="47" t="s">
        <v>65</v>
      </c>
      <c r="J12" s="31"/>
    </row>
    <row r="13" spans="1:10" s="20" customFormat="1" ht="71.25" customHeight="1" x14ac:dyDescent="0.25">
      <c r="A13" s="90" t="s">
        <v>9</v>
      </c>
      <c r="B13" s="128" t="s">
        <v>56</v>
      </c>
      <c r="C13" s="19">
        <v>8</v>
      </c>
      <c r="D13" s="44" t="s">
        <v>10</v>
      </c>
      <c r="E13" s="24" t="s">
        <v>34</v>
      </c>
      <c r="F13" s="28" t="s">
        <v>34</v>
      </c>
      <c r="G13" s="28" t="s">
        <v>34</v>
      </c>
      <c r="H13" s="28" t="s">
        <v>34</v>
      </c>
      <c r="I13" s="91" t="s">
        <v>66</v>
      </c>
    </row>
    <row r="14" spans="1:10" s="20" customFormat="1" ht="45" customHeight="1" x14ac:dyDescent="0.25">
      <c r="A14" s="90"/>
      <c r="B14" s="128"/>
      <c r="C14" s="29">
        <v>9</v>
      </c>
      <c r="D14" s="44" t="s">
        <v>11</v>
      </c>
      <c r="E14" s="24" t="s">
        <v>34</v>
      </c>
      <c r="F14" s="28" t="s">
        <v>34</v>
      </c>
      <c r="G14" s="28" t="s">
        <v>34</v>
      </c>
      <c r="H14" s="28" t="s">
        <v>34</v>
      </c>
      <c r="I14" s="92"/>
    </row>
    <row r="15" spans="1:10" s="20" customFormat="1" ht="99" customHeight="1" x14ac:dyDescent="0.25">
      <c r="A15" s="90"/>
      <c r="B15" s="128"/>
      <c r="C15" s="19">
        <v>10</v>
      </c>
      <c r="D15" s="44" t="s">
        <v>12</v>
      </c>
      <c r="E15" s="24">
        <v>3</v>
      </c>
      <c r="F15" s="28">
        <v>67277000</v>
      </c>
      <c r="G15" s="28">
        <v>67276910</v>
      </c>
      <c r="H15" s="32">
        <f>G15/F15*100</f>
        <v>99.999866224712747</v>
      </c>
      <c r="I15" s="48" t="s">
        <v>67</v>
      </c>
    </row>
    <row r="16" spans="1:10" s="20" customFormat="1" ht="77.25" customHeight="1" x14ac:dyDescent="0.25">
      <c r="A16" s="90"/>
      <c r="B16" s="128"/>
      <c r="C16" s="19">
        <v>11</v>
      </c>
      <c r="D16" s="44" t="s">
        <v>13</v>
      </c>
      <c r="E16" s="24" t="s">
        <v>34</v>
      </c>
      <c r="F16" s="28" t="s">
        <v>34</v>
      </c>
      <c r="G16" s="28" t="s">
        <v>34</v>
      </c>
      <c r="H16" s="28" t="s">
        <v>34</v>
      </c>
      <c r="I16" s="48" t="s">
        <v>66</v>
      </c>
    </row>
    <row r="17" spans="1:10" s="20" customFormat="1" ht="48" customHeight="1" x14ac:dyDescent="0.25">
      <c r="A17" s="90" t="s">
        <v>14</v>
      </c>
      <c r="B17" s="128" t="s">
        <v>57</v>
      </c>
      <c r="C17" s="19">
        <v>12</v>
      </c>
      <c r="D17" s="45" t="s">
        <v>15</v>
      </c>
      <c r="E17" s="24" t="s">
        <v>34</v>
      </c>
      <c r="F17" s="46" t="s">
        <v>34</v>
      </c>
      <c r="G17" s="46" t="s">
        <v>34</v>
      </c>
      <c r="H17" s="46" t="s">
        <v>34</v>
      </c>
      <c r="I17" s="91" t="s">
        <v>64</v>
      </c>
    </row>
    <row r="18" spans="1:10" s="20" customFormat="1" ht="41.25" customHeight="1" x14ac:dyDescent="0.25">
      <c r="A18" s="90"/>
      <c r="B18" s="128"/>
      <c r="C18" s="29">
        <v>13</v>
      </c>
      <c r="D18" s="45" t="s">
        <v>16</v>
      </c>
      <c r="E18" s="24">
        <v>3</v>
      </c>
      <c r="F18" s="28">
        <v>43607400</v>
      </c>
      <c r="G18" s="28">
        <v>41731592.200000003</v>
      </c>
      <c r="H18" s="46">
        <f>G18/F18*100</f>
        <v>95.698418617023734</v>
      </c>
      <c r="I18" s="92"/>
    </row>
    <row r="19" spans="1:10" s="27" customFormat="1" ht="47.25" customHeight="1" x14ac:dyDescent="0.25">
      <c r="A19" s="90"/>
      <c r="B19" s="128"/>
      <c r="C19" s="29">
        <v>14</v>
      </c>
      <c r="D19" s="45" t="s">
        <v>17</v>
      </c>
      <c r="E19" s="24" t="s">
        <v>34</v>
      </c>
      <c r="F19" s="26" t="s">
        <v>34</v>
      </c>
      <c r="G19" s="26" t="s">
        <v>34</v>
      </c>
      <c r="H19" s="26" t="s">
        <v>34</v>
      </c>
      <c r="I19" s="92"/>
    </row>
    <row r="20" spans="1:10" s="20" customFormat="1" ht="45.75" customHeight="1" x14ac:dyDescent="0.25">
      <c r="A20" s="90"/>
      <c r="B20" s="128"/>
      <c r="C20" s="29">
        <v>15</v>
      </c>
      <c r="D20" s="44" t="s">
        <v>18</v>
      </c>
      <c r="E20" s="24">
        <v>3</v>
      </c>
      <c r="F20" s="46">
        <v>594893.5</v>
      </c>
      <c r="G20" s="46">
        <v>594893.5</v>
      </c>
      <c r="H20" s="46">
        <f>G20/F20*100</f>
        <v>100</v>
      </c>
      <c r="I20" s="92"/>
      <c r="J20" s="49"/>
    </row>
    <row r="21" spans="1:10" s="27" customFormat="1" ht="42" customHeight="1" x14ac:dyDescent="0.25">
      <c r="A21" s="90"/>
      <c r="B21" s="128"/>
      <c r="C21" s="23">
        <v>16</v>
      </c>
      <c r="D21" s="6" t="s">
        <v>19</v>
      </c>
      <c r="E21" s="24">
        <v>3</v>
      </c>
      <c r="F21" s="26">
        <v>150000</v>
      </c>
      <c r="G21" s="26">
        <v>150000</v>
      </c>
      <c r="H21" s="26">
        <f>G21/F21*100</f>
        <v>100</v>
      </c>
      <c r="I21" s="92"/>
    </row>
    <row r="22" spans="1:10" s="20" customFormat="1" ht="67.5" customHeight="1" x14ac:dyDescent="0.25">
      <c r="A22" s="90"/>
      <c r="B22" s="128"/>
      <c r="C22" s="50">
        <v>17</v>
      </c>
      <c r="D22" s="44" t="s">
        <v>20</v>
      </c>
      <c r="E22" s="24">
        <v>3</v>
      </c>
      <c r="F22" s="46">
        <v>40000</v>
      </c>
      <c r="G22" s="46">
        <v>40000</v>
      </c>
      <c r="H22" s="46">
        <f>G22/F22*100</f>
        <v>100</v>
      </c>
      <c r="I22" s="92"/>
      <c r="J22" s="49"/>
    </row>
    <row r="23" spans="1:10" s="27" customFormat="1" ht="64.5" customHeight="1" x14ac:dyDescent="0.25">
      <c r="A23" s="109" t="s">
        <v>21</v>
      </c>
      <c r="B23" s="132" t="s">
        <v>58</v>
      </c>
      <c r="C23" s="23">
        <v>18</v>
      </c>
      <c r="D23" s="6" t="s">
        <v>22</v>
      </c>
      <c r="E23" s="24" t="s">
        <v>34</v>
      </c>
      <c r="F23" s="26" t="s">
        <v>34</v>
      </c>
      <c r="G23" s="26" t="s">
        <v>34</v>
      </c>
      <c r="H23" s="26" t="s">
        <v>34</v>
      </c>
      <c r="I23" s="5" t="s">
        <v>68</v>
      </c>
      <c r="J23" s="36"/>
    </row>
    <row r="24" spans="1:10" s="27" customFormat="1" ht="92.25" customHeight="1" x14ac:dyDescent="0.25">
      <c r="A24" s="109"/>
      <c r="B24" s="132"/>
      <c r="C24" s="51">
        <v>19</v>
      </c>
      <c r="D24" s="52" t="s">
        <v>23</v>
      </c>
      <c r="E24" s="24">
        <v>2</v>
      </c>
      <c r="F24" s="53">
        <v>9668612.2400000002</v>
      </c>
      <c r="G24" s="53">
        <v>7747340.04</v>
      </c>
      <c r="H24" s="53">
        <f>G24/F24*100</f>
        <v>80.128769751965976</v>
      </c>
      <c r="I24" s="54" t="s">
        <v>67</v>
      </c>
    </row>
    <row r="25" spans="1:10" s="27" customFormat="1" ht="101.25" customHeight="1" x14ac:dyDescent="0.25">
      <c r="A25" s="109"/>
      <c r="B25" s="132"/>
      <c r="C25" s="23">
        <v>20</v>
      </c>
      <c r="D25" s="6" t="s">
        <v>24</v>
      </c>
      <c r="E25" s="24">
        <v>2</v>
      </c>
      <c r="F25" s="26">
        <v>282529139.77999997</v>
      </c>
      <c r="G25" s="26">
        <v>194033632.80000001</v>
      </c>
      <c r="H25" s="53">
        <f>G25/F25*100</f>
        <v>68.67738773816049</v>
      </c>
      <c r="I25" s="5" t="s">
        <v>68</v>
      </c>
      <c r="J25" s="36"/>
    </row>
    <row r="26" spans="1:10" s="20" customFormat="1" ht="40.5" customHeight="1" x14ac:dyDescent="0.25">
      <c r="A26" s="19"/>
      <c r="B26" s="126" t="s">
        <v>59</v>
      </c>
      <c r="C26" s="50">
        <v>21</v>
      </c>
      <c r="D26" s="44" t="s">
        <v>77</v>
      </c>
      <c r="E26" s="24" t="s">
        <v>34</v>
      </c>
      <c r="F26" s="28" t="s">
        <v>34</v>
      </c>
      <c r="G26" s="28" t="s">
        <v>34</v>
      </c>
      <c r="H26" s="28" t="s">
        <v>34</v>
      </c>
      <c r="I26" s="91" t="s">
        <v>149</v>
      </c>
    </row>
    <row r="27" spans="1:10" s="20" customFormat="1" ht="51.75" customHeight="1" x14ac:dyDescent="0.25">
      <c r="B27" s="129"/>
      <c r="C27" s="49">
        <v>22</v>
      </c>
      <c r="D27" s="55" t="s">
        <v>78</v>
      </c>
      <c r="E27" s="24">
        <v>3</v>
      </c>
      <c r="F27" s="46">
        <v>1806200</v>
      </c>
      <c r="G27" s="46">
        <v>1801739</v>
      </c>
      <c r="H27" s="46">
        <f>G27/F27*100</f>
        <v>99.753017384564274</v>
      </c>
      <c r="I27" s="92"/>
      <c r="J27" s="49"/>
    </row>
    <row r="28" spans="1:10" s="41" customFormat="1" x14ac:dyDescent="0.25">
      <c r="F28" s="56">
        <f>SUM(F6:F27)</f>
        <v>412771103.51999998</v>
      </c>
      <c r="G28" s="56">
        <f>SUM(G6:G27)</f>
        <v>320441988.31</v>
      </c>
      <c r="H28" s="56">
        <f>G28/F28*100</f>
        <v>77.631884978710403</v>
      </c>
    </row>
  </sheetData>
  <mergeCells count="21">
    <mergeCell ref="B26:B27"/>
    <mergeCell ref="I26:I27"/>
    <mergeCell ref="A23:A25"/>
    <mergeCell ref="B23:B25"/>
    <mergeCell ref="I17:I22"/>
    <mergeCell ref="A17:A22"/>
    <mergeCell ref="B17:B22"/>
    <mergeCell ref="A13:A16"/>
    <mergeCell ref="B13:B16"/>
    <mergeCell ref="I13:I14"/>
    <mergeCell ref="A10:A12"/>
    <mergeCell ref="B10:B12"/>
    <mergeCell ref="I10:I11"/>
    <mergeCell ref="A8:A9"/>
    <mergeCell ref="B8:B9"/>
    <mergeCell ref="I8:I9"/>
    <mergeCell ref="G3:I3"/>
    <mergeCell ref="B4:I4"/>
    <mergeCell ref="A6:A7"/>
    <mergeCell ref="B6:B7"/>
    <mergeCell ref="I6:I7"/>
  </mergeCells>
  <conditionalFormatting sqref="E6:E27">
    <cfRule type="iconSet" priority="11">
      <iconSet iconSet="4TrafficLights" showValue="0">
        <cfvo type="percent" val="0"/>
        <cfvo type="num" val="1"/>
        <cfvo type="num" val="2"/>
        <cfvo type="num" val="3"/>
      </iconSet>
    </cfRule>
  </conditionalFormatting>
  <pageMargins left="0" right="0" top="0" bottom="0" header="0" footer="0"/>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СВОД за 2019</vt:lpstr>
      <vt:lpstr>показатели НП за 2019г</vt:lpstr>
      <vt:lpstr>финансирование НП за 2019г</vt:lpstr>
      <vt:lpstr>'показатели НП за 2019г'!Область_печати</vt:lpstr>
      <vt:lpstr>'СВОД за 2019'!Область_печати</vt:lpstr>
      <vt:lpstr>'финансирование НП за 2019г'!Область_печати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Сажаев Дмитрий Сергеевич</dc:creator>
  <cp:lastModifiedBy>Надежда Наумова</cp:lastModifiedBy>
  <cp:lastPrinted>2020-01-24T12:27:48Z</cp:lastPrinted>
  <dcterms:created xsi:type="dcterms:W3CDTF">2019-02-26T09:07:09Z</dcterms:created>
  <dcterms:modified xsi:type="dcterms:W3CDTF">2020-02-19T11:28:37Z</dcterms:modified>
</cp:coreProperties>
</file>