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0" yWindow="1275" windowWidth="20250" windowHeight="8490"/>
  </bookViews>
  <sheets>
    <sheet name="2016" sheetId="13" r:id="rId1"/>
  </sheets>
  <definedNames>
    <definedName name="_xlnm._FilterDatabase" localSheetId="0" hidden="1">'2016'!$B$8:$E$60</definedName>
    <definedName name="_xlnm.Print_Titles" localSheetId="0">'2016'!$8:$8</definedName>
  </definedNames>
  <calcPr calcId="114210" fullCalcOnLoad="1"/>
</workbook>
</file>

<file path=xl/calcChain.xml><?xml version="1.0" encoding="utf-8"?>
<calcChain xmlns="http://schemas.openxmlformats.org/spreadsheetml/2006/main">
  <c r="E58" i="13"/>
  <c r="E54"/>
  <c r="E51"/>
  <c r="E46"/>
  <c r="E43"/>
  <c r="E38"/>
  <c r="E36"/>
  <c r="E31"/>
  <c r="E24"/>
  <c r="E20"/>
  <c r="E18"/>
  <c r="E9"/>
  <c r="E60"/>
</calcChain>
</file>

<file path=xl/sharedStrings.xml><?xml version="1.0" encoding="utf-8"?>
<sst xmlns="http://schemas.openxmlformats.org/spreadsheetml/2006/main" count="61" uniqueCount="61">
  <si>
    <t>Коммунальное хозяйство</t>
  </si>
  <si>
    <t>Другие вопросы в области культуры, кинематографии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</si>
  <si>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</si>
  <si>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</si>
  <si>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</si>
  <si>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</si>
  <si>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</si>
  <si>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Социальное обеспечение населения</t>
  </si>
  <si>
    <t>Общее образование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</si>
  <si>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</si>
  <si>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</si>
  <si>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</si>
  <si>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</si>
  <si>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Наименование</t>
  </si>
  <si>
    <t>ЖИЛИЩНО-КОММУНАЛЬНОЕ ХОЗЯЙСТВО</t>
  </si>
  <si>
    <t>Жилищное хозяйство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</si>
  <si>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</si>
  <si>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</si>
  <si>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</si>
  <si>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</si>
  <si>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</si>
  <si>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</si>
  <si>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</si>
  <si>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</si>
  <si>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образования</t>
  </si>
  <si>
    <t>КУЛЬТУРА, КИНЕМАТОГРАФИЯ</t>
  </si>
  <si>
    <t>Культура</t>
  </si>
  <si>
    <t>ОБЩЕГОСУДАРСТВЕННЫЕ ВОПРОСЫ</t>
  </si>
  <si>
    <t>Благоустройство</t>
  </si>
  <si>
    <t>Другие вопросы в области национальной экономики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</si>
  <si>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</si>
  <si>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</si>
  <si>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</si>
  <si>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</si>
  <si>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</si>
  <si>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</si>
  <si>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</si>
  <si>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</si>
  <si>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Связь и информатика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</si>
  <si>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</si>
  <si>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</si>
  <si>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СОЦИАЛЬНАЯ ПОЛИТИКА</t>
  </si>
  <si>
    <t>Молодежная политика и оздоровление детей</t>
  </si>
  <si>
    <t>Сельское хозяйство и рыболовство</t>
  </si>
  <si>
    <t>Транспорт</t>
  </si>
  <si>
    <t>Дорожное хозяйство (дорожные фонды)</t>
  </si>
  <si>
    <t>Рз</t>
  </si>
  <si>
    <t>Пр</t>
  </si>
  <si>
    <t>Сумма на год</t>
  </si>
  <si>
    <t>к решению Думы города Пыть-Яха</t>
  </si>
  <si>
    <t>(тыс. рублей)</t>
  </si>
  <si>
    <t>Приложение № 6</t>
  </si>
  <si>
    <t>Распределение бюджетных ассигнований по разделам, подразделам классификации расходов бюджета города Пыть-Яха на 2016 год</t>
  </si>
  <si>
    <t>Судебная система</t>
  </si>
  <si>
    <t>Обеспечение проведения выборов и референдумов</t>
  </si>
  <si>
    <t>Другие вопросы в области жилищно-коммунального хозяйства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</si>
  <si>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</si>
  <si>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</si>
  <si>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</si>
  <si>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</si>
  <si>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>от 24.12.2015 № 374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</si>
</sst>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"/>
  </numFmts>
  <fonts count="27">
    <font>
      <sz val="10"/>
      <name val="Arial Cyr"/>
      <charset val="204"/>
    </font>
    <font>
      <sz val="12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2" fillId="0" borderId="0"/>
    <xf numFmtId="0" fontId="24" fillId="0" borderId="0"/>
    <xf numFmtId="0" fontId="25" fillId="0" borderId="0"/>
    <xf numFmtId="0" fontId="26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19">
    <xf numFmtId="0" fontId="0" fillId="0" borderId="0" xfId="0"/>
    <xf numFmtId="0" fontId="1" fillId="0" borderId="0" xfId="40" applyFont="1"/>
    <xf numFmtId="0" fontId="1" fillId="0" borderId="0" xfId="40" applyFont="1" applyAlignment="1">
      <alignment horizontal="center"/>
    </xf>
    <xf numFmtId="0" fontId="23" fillId="0" borderId="0" xfId="40" applyFont="1" applyAlignment="1">
      <alignment horizontal="right" vertical="center"/>
    </xf>
    <xf numFmtId="0" fontId="23" fillId="0" borderId="10" xfId="40" applyFont="1" applyFill="1" applyBorder="1" applyAlignment="1">
      <alignment horizontal="center" vertical="center" wrapText="1"/>
    </xf>
    <xf numFmtId="164" fontId="23" fillId="0" borderId="10" xfId="40" applyNumberFormat="1" applyFont="1" applyFill="1" applyBorder="1" applyAlignment="1">
      <alignment horizontal="center" vertical="center" wrapText="1"/>
    </xf>
    <xf numFmtId="165" fontId="23" fillId="0" borderId="10" xfId="40" applyNumberFormat="1" applyFont="1" applyFill="1" applyBorder="1" applyAlignment="1">
      <alignment horizontal="center" vertical="center" wrapText="1"/>
    </xf>
    <xf numFmtId="0" fontId="23" fillId="0" borderId="10" xfId="40" applyNumberFormat="1" applyFont="1" applyFill="1" applyBorder="1" applyAlignment="1">
      <alignment horizontal="center" vertical="center" wrapText="1"/>
    </xf>
    <xf numFmtId="0" fontId="1" fillId="0" borderId="0" xfId="40" applyNumberFormat="1" applyFont="1"/>
    <xf numFmtId="0" fontId="23" fillId="0" borderId="10" xfId="40" applyFont="1" applyFill="1" applyBorder="1" applyAlignment="1">
      <alignment vertical="center" wrapText="1"/>
    </xf>
    <xf numFmtId="164" fontId="23" fillId="0" borderId="10" xfId="40" applyNumberFormat="1" applyFont="1" applyFill="1" applyBorder="1" applyAlignment="1">
      <alignment horizontal="center"/>
    </xf>
    <xf numFmtId="165" fontId="23" fillId="0" borderId="10" xfId="40" applyNumberFormat="1" applyFont="1" applyFill="1" applyBorder="1"/>
    <xf numFmtId="0" fontId="23" fillId="0" borderId="10" xfId="40" applyFont="1" applyFill="1" applyBorder="1" applyAlignment="1">
      <alignment horizontal="justify" vertical="center" wrapText="1"/>
    </xf>
    <xf numFmtId="0" fontId="23" fillId="0" borderId="0" xfId="40" applyFont="1" applyFill="1"/>
    <xf numFmtId="0" fontId="23" fillId="0" borderId="10" xfId="40" applyFont="1" applyFill="1" applyBorder="1" applyAlignment="1">
      <alignment wrapText="1"/>
    </xf>
    <xf numFmtId="0" fontId="23" fillId="0" borderId="10" xfId="40" applyFont="1" applyBorder="1" applyAlignment="1">
      <alignment horizontal="justify" vertical="center" wrapText="1"/>
    </xf>
    <xf numFmtId="165" fontId="1" fillId="0" borderId="0" xfId="40" applyNumberFormat="1" applyFont="1"/>
    <xf numFmtId="0" fontId="22" fillId="0" borderId="0" xfId="41" applyFont="1" applyAlignment="1">
      <alignment horizontal="right"/>
    </xf>
    <xf numFmtId="0" fontId="23" fillId="0" borderId="0" xfId="40" applyFont="1" applyAlignment="1">
      <alignment horizontal="center" wrapText="1"/>
    </xf>
  </cellXfs>
  <cellStyles count="4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Обычный 4" xfId="39"/>
    <cellStyle name="Обычный 5" xfId="40"/>
    <cellStyle name="Обычный 5 2" xfId="41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62"/>
  <sheetViews>
    <sheetView tabSelected="1" workbookViewId="0">
      <selection activeCell="B4" sqref="B4:E4"/>
    </sheetView>
  </sheetViews>
  <sheetFormatPr defaultRowHeight="15.75"/>
  <cols>
    <col min="1" max="1" width="1.28515625" style="1" customWidth="1"/>
    <col min="2" max="2" width="106.5703125" style="1" customWidth="1"/>
    <col min="3" max="4" width="6.140625" style="2" customWidth="1"/>
    <col min="5" max="5" width="23.85546875" style="1" customWidth="1"/>
    <col min="6" max="16384" width="9.140625" style="1"/>
  </cols>
  <sheetData>
    <row r="1" spans="2:5">
      <c r="C1" s="17" t="s">
        <v>51</v>
      </c>
      <c r="D1" s="17"/>
      <c r="E1" s="17"/>
    </row>
    <row r="2" spans="2:5">
      <c r="C2" s="17" t="s">
        <v>49</v>
      </c>
      <c r="D2" s="17"/>
      <c r="E2" s="17"/>
    </row>
    <row r="3" spans="2:5">
      <c r="C3" s="17" t="s">
        <v>60</v>
      </c>
      <c r="D3" s="17"/>
      <c r="E3" s="17"/>
    </row>
    <row r="4" spans="2:5" ht="28.5" customHeight="1">
      <c r="B4" s="18" t="s">
        <v>52</v>
      </c>
      <c r="C4" s="18"/>
      <c r="D4" s="18"/>
      <c r="E4" s="18"/>
    </row>
    <row r="6" spans="2:5">
      <c r="E6" s="3" t="s">
        <v>50</v>
      </c>
    </row>
    <row r="7" spans="2:5">
      <c r="B7" s="4" t="s">
        <v>13</v>
      </c>
      <c r="C7" s="5" t="s">
        <v>46</v>
      </c>
      <c r="D7" s="5" t="s">
        <v>47</v>
      </c>
      <c r="E7" s="6" t="s">
        <v>48</v>
      </c>
    </row>
    <row r="8" spans="2:5" s="8" customFormat="1">
      <c r="B8" s="7">
        <v>1</v>
      </c>
      <c r="C8" s="7">
        <v>2</v>
      </c>
      <c r="D8" s="7">
        <v>3</v>
      </c>
      <c r="E8" s="7">
        <v>4</v>
      </c>
    </row>
    <row r="9" spans="2:5">
      <c r="B9" s="9" t="s">
        <v>27</v>
      </c>
      <c r="C9" s="10">
        <v>1</v>
      </c>
      <c r="D9" s="10">
        <v>0</v>
      </c>
      <c r="E9" s="11">
        <f>E10+E11+E12+E13+E14+E15+E16+E17</f>
        <v>329591.40000000002</v>
      </c>
    </row>
    <row r="10" spans="2:5" ht="31.5">
      <c r="B10" s="9" t="s">
        <v>3</v>
      </c>
      <c r="C10" s="10">
        <v>1</v>
      </c>
      <c r="D10" s="10">
        <v>2</v>
      </c>
      <c r="E10" s="11">
        <v>4461</v>
      </c>
    </row>
    <row r="11" spans="2:5" ht="31.5">
      <c r="B11" s="9" t="s">
        <v>4</v>
      </c>
      <c r="C11" s="10">
        <v>1</v>
      </c>
      <c r="D11" s="10">
        <v>3</v>
      </c>
      <c r="E11" s="11">
        <v>26737.600000000002</v>
      </c>
    </row>
    <row r="12" spans="2:5" ht="31.5">
      <c r="B12" s="9" t="s">
        <v>39</v>
      </c>
      <c r="C12" s="10">
        <v>1</v>
      </c>
      <c r="D12" s="10">
        <v>4</v>
      </c>
      <c r="E12" s="11">
        <v>179038</v>
      </c>
    </row>
    <row r="13" spans="2:5">
      <c r="B13" s="9" t="s">
        <v>53</v>
      </c>
      <c r="C13" s="10">
        <v>1</v>
      </c>
      <c r="D13" s="10">
        <v>5</v>
      </c>
      <c r="E13" s="11">
        <v>29.5</v>
      </c>
    </row>
    <row r="14" spans="2:5" ht="31.5">
      <c r="B14" s="9" t="s">
        <v>5</v>
      </c>
      <c r="C14" s="10">
        <v>1</v>
      </c>
      <c r="D14" s="10">
        <v>6</v>
      </c>
      <c r="E14" s="11">
        <v>28890</v>
      </c>
    </row>
    <row r="15" spans="2:5">
      <c r="B15" s="9" t="s">
        <v>54</v>
      </c>
      <c r="C15" s="10">
        <v>1</v>
      </c>
      <c r="D15" s="10">
        <v>7</v>
      </c>
      <c r="E15" s="11">
        <v>4000</v>
      </c>
    </row>
    <row r="16" spans="2:5">
      <c r="B16" s="9" t="s">
        <v>40</v>
      </c>
      <c r="C16" s="10">
        <v>1</v>
      </c>
      <c r="D16" s="10">
        <v>11</v>
      </c>
      <c r="E16" s="11">
        <v>500</v>
      </c>
    </row>
    <row r="17" spans="2:5">
      <c r="B17" s="9" t="s">
        <v>2</v>
      </c>
      <c r="C17" s="10">
        <v>1</v>
      </c>
      <c r="D17" s="10">
        <v>13</v>
      </c>
      <c r="E17" s="11">
        <v>85935.3</v>
      </c>
    </row>
    <row r="18" spans="2:5">
      <c r="B18" s="9" t="s">
        <v>9</v>
      </c>
      <c r="C18" s="10">
        <v>2</v>
      </c>
      <c r="D18" s="10">
        <v>0</v>
      </c>
      <c r="E18" s="11">
        <f>E19</f>
        <v>3600</v>
      </c>
    </row>
    <row r="19" spans="2:5">
      <c r="B19" s="9" t="s">
        <v>10</v>
      </c>
      <c r="C19" s="10">
        <v>2</v>
      </c>
      <c r="D19" s="10">
        <v>3</v>
      </c>
      <c r="E19" s="11">
        <v>3600</v>
      </c>
    </row>
    <row r="20" spans="2:5">
      <c r="B20" s="9" t="s">
        <v>11</v>
      </c>
      <c r="C20" s="10">
        <v>3</v>
      </c>
      <c r="D20" s="10">
        <v>0</v>
      </c>
      <c r="E20" s="11">
        <f>E21+E22+E23</f>
        <v>34674</v>
      </c>
    </row>
    <row r="21" spans="2:5">
      <c r="B21" s="9" t="s">
        <v>12</v>
      </c>
      <c r="C21" s="10">
        <v>3</v>
      </c>
      <c r="D21" s="10">
        <v>4</v>
      </c>
      <c r="E21" s="11">
        <v>5981.4</v>
      </c>
    </row>
    <row r="22" spans="2:5" ht="31.5">
      <c r="B22" s="9" t="s">
        <v>34</v>
      </c>
      <c r="C22" s="10">
        <v>3</v>
      </c>
      <c r="D22" s="10">
        <v>9</v>
      </c>
      <c r="E22" s="11">
        <v>23039.1</v>
      </c>
    </row>
    <row r="23" spans="2:5" s="13" customFormat="1">
      <c r="B23" s="12" t="s">
        <v>35</v>
      </c>
      <c r="C23" s="10">
        <v>3</v>
      </c>
      <c r="D23" s="10">
        <v>14</v>
      </c>
      <c r="E23" s="11">
        <v>5653.5</v>
      </c>
    </row>
    <row r="24" spans="2:5" s="13" customFormat="1">
      <c r="B24" s="14" t="s">
        <v>36</v>
      </c>
      <c r="C24" s="10">
        <v>4</v>
      </c>
      <c r="D24" s="10">
        <v>0</v>
      </c>
      <c r="E24" s="11">
        <f>E25+E26+E27+E28+E29+E30</f>
        <v>213076.3</v>
      </c>
    </row>
    <row r="25" spans="2:5" s="13" customFormat="1">
      <c r="B25" s="9" t="s">
        <v>37</v>
      </c>
      <c r="C25" s="10">
        <v>4</v>
      </c>
      <c r="D25" s="10">
        <v>1</v>
      </c>
      <c r="E25" s="11">
        <v>1113.5</v>
      </c>
    </row>
    <row r="26" spans="2:5" s="13" customFormat="1">
      <c r="B26" s="9" t="s">
        <v>43</v>
      </c>
      <c r="C26" s="10">
        <v>4</v>
      </c>
      <c r="D26" s="10">
        <v>5</v>
      </c>
      <c r="E26" s="11">
        <v>12311</v>
      </c>
    </row>
    <row r="27" spans="2:5" s="13" customFormat="1">
      <c r="B27" s="9" t="s">
        <v>44</v>
      </c>
      <c r="C27" s="10">
        <v>4</v>
      </c>
      <c r="D27" s="10">
        <v>8</v>
      </c>
      <c r="E27" s="11">
        <v>58983</v>
      </c>
    </row>
    <row r="28" spans="2:5" s="13" customFormat="1">
      <c r="B28" s="9" t="s">
        <v>45</v>
      </c>
      <c r="C28" s="10">
        <v>4</v>
      </c>
      <c r="D28" s="10">
        <v>9</v>
      </c>
      <c r="E28" s="11">
        <v>89594.9</v>
      </c>
    </row>
    <row r="29" spans="2:5" s="13" customFormat="1">
      <c r="B29" s="14" t="s">
        <v>38</v>
      </c>
      <c r="C29" s="10">
        <v>4</v>
      </c>
      <c r="D29" s="10">
        <v>10</v>
      </c>
      <c r="E29" s="11">
        <v>7202.7999999999993</v>
      </c>
    </row>
    <row r="30" spans="2:5" s="13" customFormat="1">
      <c r="B30" s="14" t="s">
        <v>29</v>
      </c>
      <c r="C30" s="10">
        <v>4</v>
      </c>
      <c r="D30" s="10">
        <v>12</v>
      </c>
      <c r="E30" s="11">
        <v>43871.1</v>
      </c>
    </row>
    <row r="31" spans="2:5">
      <c r="B31" s="9" t="s">
        <v>14</v>
      </c>
      <c r="C31" s="10">
        <v>5</v>
      </c>
      <c r="D31" s="10">
        <v>0</v>
      </c>
      <c r="E31" s="11">
        <f>E33+E32+E34+E35</f>
        <v>160144.4</v>
      </c>
    </row>
    <row r="32" spans="2:5">
      <c r="B32" s="9" t="s">
        <v>15</v>
      </c>
      <c r="C32" s="10">
        <v>5</v>
      </c>
      <c r="D32" s="10">
        <v>1</v>
      </c>
      <c r="E32" s="11">
        <v>38876.699999999997</v>
      </c>
    </row>
    <row r="33" spans="2:5">
      <c r="B33" s="9" t="s">
        <v>0</v>
      </c>
      <c r="C33" s="10">
        <v>5</v>
      </c>
      <c r="D33" s="10">
        <v>2</v>
      </c>
      <c r="E33" s="11">
        <v>48063.1</v>
      </c>
    </row>
    <row r="34" spans="2:5">
      <c r="B34" s="9" t="s">
        <v>28</v>
      </c>
      <c r="C34" s="10">
        <v>5</v>
      </c>
      <c r="D34" s="10">
        <v>3</v>
      </c>
      <c r="E34" s="11">
        <v>73179.5</v>
      </c>
    </row>
    <row r="35" spans="2:5">
      <c r="B35" s="15" t="s">
        <v>55</v>
      </c>
      <c r="C35" s="10">
        <v>5</v>
      </c>
      <c r="D35" s="10">
        <v>5</v>
      </c>
      <c r="E35" s="11">
        <v>25.1</v>
      </c>
    </row>
    <row r="36" spans="2:5">
      <c r="B36" s="9" t="s">
        <v>30</v>
      </c>
      <c r="C36" s="10">
        <v>6</v>
      </c>
      <c r="D36" s="10">
        <v>0</v>
      </c>
      <c r="E36" s="11">
        <f>E37</f>
        <v>1110</v>
      </c>
    </row>
    <row r="37" spans="2:5">
      <c r="B37" s="9" t="s">
        <v>31</v>
      </c>
      <c r="C37" s="10">
        <v>6</v>
      </c>
      <c r="D37" s="10">
        <v>5</v>
      </c>
      <c r="E37" s="11">
        <v>1110</v>
      </c>
    </row>
    <row r="38" spans="2:5">
      <c r="B38" s="14" t="s">
        <v>32</v>
      </c>
      <c r="C38" s="10">
        <v>7</v>
      </c>
      <c r="D38" s="10">
        <v>0</v>
      </c>
      <c r="E38" s="11">
        <f>E39+E42+E40+E41</f>
        <v>1499814.3</v>
      </c>
    </row>
    <row r="39" spans="2:5">
      <c r="B39" s="9" t="s">
        <v>33</v>
      </c>
      <c r="C39" s="10">
        <v>7</v>
      </c>
      <c r="D39" s="10">
        <v>1</v>
      </c>
      <c r="E39" s="11">
        <v>485862</v>
      </c>
    </row>
    <row r="40" spans="2:5">
      <c r="B40" s="14" t="s">
        <v>8</v>
      </c>
      <c r="C40" s="10">
        <v>7</v>
      </c>
      <c r="D40" s="10">
        <v>2</v>
      </c>
      <c r="E40" s="11">
        <v>846673</v>
      </c>
    </row>
    <row r="41" spans="2:5">
      <c r="B41" s="12" t="s">
        <v>42</v>
      </c>
      <c r="C41" s="10">
        <v>7</v>
      </c>
      <c r="D41" s="10">
        <v>7</v>
      </c>
      <c r="E41" s="11">
        <v>88195.6</v>
      </c>
    </row>
    <row r="42" spans="2:5">
      <c r="B42" s="14" t="s">
        <v>24</v>
      </c>
      <c r="C42" s="10">
        <v>7</v>
      </c>
      <c r="D42" s="10">
        <v>9</v>
      </c>
      <c r="E42" s="11">
        <v>79083.7</v>
      </c>
    </row>
    <row r="43" spans="2:5">
      <c r="B43" s="14" t="s">
        <v>25</v>
      </c>
      <c r="C43" s="10">
        <v>8</v>
      </c>
      <c r="D43" s="10">
        <v>0</v>
      </c>
      <c r="E43" s="11">
        <f>E44+E45</f>
        <v>113365.4</v>
      </c>
    </row>
    <row r="44" spans="2:5">
      <c r="B44" s="9" t="s">
        <v>26</v>
      </c>
      <c r="C44" s="10">
        <v>8</v>
      </c>
      <c r="D44" s="10">
        <v>1</v>
      </c>
      <c r="E44" s="11">
        <v>95187.799999999988</v>
      </c>
    </row>
    <row r="45" spans="2:5">
      <c r="B45" s="9" t="s">
        <v>1</v>
      </c>
      <c r="C45" s="10">
        <v>8</v>
      </c>
      <c r="D45" s="10">
        <v>4</v>
      </c>
      <c r="E45" s="11">
        <v>18177.599999999999</v>
      </c>
    </row>
    <row r="46" spans="2:5">
      <c r="B46" s="14" t="s">
        <v>41</v>
      </c>
      <c r="C46" s="10">
        <v>10</v>
      </c>
      <c r="D46" s="10">
        <v>0</v>
      </c>
      <c r="E46" s="11">
        <f>E50+E48+E49+E47</f>
        <v>103536.59999999999</v>
      </c>
    </row>
    <row r="47" spans="2:5">
      <c r="B47" s="9" t="s">
        <v>6</v>
      </c>
      <c r="C47" s="10">
        <v>10</v>
      </c>
      <c r="D47" s="10">
        <v>1</v>
      </c>
      <c r="E47" s="11">
        <v>4773.7</v>
      </c>
    </row>
    <row r="48" spans="2:5">
      <c r="B48" s="9" t="s">
        <v>7</v>
      </c>
      <c r="C48" s="10">
        <v>10</v>
      </c>
      <c r="D48" s="10">
        <v>3</v>
      </c>
      <c r="E48" s="11">
        <v>27271.000000000004</v>
      </c>
    </row>
    <row r="49" spans="2:5">
      <c r="B49" s="9" t="s">
        <v>16</v>
      </c>
      <c r="C49" s="10">
        <v>10</v>
      </c>
      <c r="D49" s="10">
        <v>4</v>
      </c>
      <c r="E49" s="11">
        <v>58900</v>
      </c>
    </row>
    <row r="50" spans="2:5">
      <c r="B50" s="14" t="s">
        <v>17</v>
      </c>
      <c r="C50" s="10">
        <v>10</v>
      </c>
      <c r="D50" s="10">
        <v>6</v>
      </c>
      <c r="E50" s="11">
        <v>12591.9</v>
      </c>
    </row>
    <row r="51" spans="2:5">
      <c r="B51" s="9" t="s">
        <v>18</v>
      </c>
      <c r="C51" s="10">
        <v>11</v>
      </c>
      <c r="D51" s="10">
        <v>0</v>
      </c>
      <c r="E51" s="11">
        <f>E52+E53</f>
        <v>25300.400000000001</v>
      </c>
    </row>
    <row r="52" spans="2:5">
      <c r="B52" s="9" t="s">
        <v>19</v>
      </c>
      <c r="C52" s="10">
        <v>11</v>
      </c>
      <c r="D52" s="10">
        <v>2</v>
      </c>
      <c r="E52" s="11">
        <v>20722.400000000001</v>
      </c>
    </row>
    <row r="53" spans="2:5">
      <c r="B53" s="9" t="s">
        <v>20</v>
      </c>
      <c r="C53" s="10">
        <v>11</v>
      </c>
      <c r="D53" s="10">
        <v>5</v>
      </c>
      <c r="E53" s="11">
        <v>4578</v>
      </c>
    </row>
    <row r="54" spans="2:5">
      <c r="B54" s="9" t="s">
        <v>21</v>
      </c>
      <c r="C54" s="10">
        <v>12</v>
      </c>
      <c r="D54" s="10">
        <v>0</v>
      </c>
      <c r="E54" s="11">
        <f>E55+E56+E57</f>
        <v>23700.5</v>
      </c>
    </row>
    <row r="55" spans="2:5">
      <c r="B55" s="9" t="s">
        <v>22</v>
      </c>
      <c r="C55" s="10">
        <v>12</v>
      </c>
      <c r="D55" s="10">
        <v>1</v>
      </c>
      <c r="E55" s="11">
        <v>15670.3</v>
      </c>
    </row>
    <row r="56" spans="2:5">
      <c r="B56" s="9" t="s">
        <v>23</v>
      </c>
      <c r="C56" s="10">
        <v>12</v>
      </c>
      <c r="D56" s="10">
        <v>2</v>
      </c>
      <c r="E56" s="11">
        <v>7770.2</v>
      </c>
    </row>
    <row r="57" spans="2:5">
      <c r="B57" s="12" t="s">
        <v>56</v>
      </c>
      <c r="C57" s="10">
        <v>12</v>
      </c>
      <c r="D57" s="10">
        <v>4</v>
      </c>
      <c r="E57" s="11">
        <v>260</v>
      </c>
    </row>
    <row r="58" spans="2:5">
      <c r="B58" s="14" t="s">
        <v>57</v>
      </c>
      <c r="C58" s="10">
        <v>13</v>
      </c>
      <c r="D58" s="10">
        <v>0</v>
      </c>
      <c r="E58" s="11">
        <f>E59</f>
        <v>1251</v>
      </c>
    </row>
    <row r="59" spans="2:5">
      <c r="B59" s="14" t="s">
        <v>58</v>
      </c>
      <c r="C59" s="10">
        <v>13</v>
      </c>
      <c r="D59" s="10">
        <v>1</v>
      </c>
      <c r="E59" s="11">
        <v>1251</v>
      </c>
    </row>
    <row r="60" spans="2:5" s="13" customFormat="1">
      <c r="B60" s="14" t="s">
        <v>59</v>
      </c>
      <c r="C60" s="10"/>
      <c r="D60" s="10"/>
      <c r="E60" s="11">
        <f>E9+E18+E20+E24+E31+E36+E38+E43+E46+E51+E54+E58</f>
        <v>2509164.2999999998</v>
      </c>
    </row>
    <row r="62" spans="2:5">
      <c r="E62" s="16"/>
    </row>
  </sheetData>
  <autoFilter ref="B8:E60"/>
  <mergeCells count="4">
    <mergeCell ref="C1:E1"/>
    <mergeCell ref="C2:E2"/>
    <mergeCell ref="C3:E3"/>
    <mergeCell ref="B4:E4"/>
  </mergeCells>
  <phoneticPr fontId="0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Спехова</dc:creator>
  <cp:lastModifiedBy>AbramovaSV</cp:lastModifiedBy>
  <cp:lastPrinted>2015-11-17T04:28:21Z</cp:lastPrinted>
  <dcterms:created xsi:type="dcterms:W3CDTF">2014-05-26T08:26:06Z</dcterms:created>
  <dcterms:modified xsi:type="dcterms:W3CDTF">2015-12-24T05:42:33Z</dcterms:modified>
</cp:coreProperties>
</file>