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ПРЕДПРИНИМАТЕЛЬСТВО (ДЛЯ КСЕНИИ)\ПРОГРАММА поддержки СМП\ПОРЯДКИ субсидии, гранты, имущ\Порядок предоставления СУБСИДИЙ Субъектам\изменения в порядки\2020\ОРВ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2" i="1"/>
  <c r="H41" i="1"/>
  <c r="H40" i="1"/>
  <c r="H39" i="1"/>
  <c r="H38" i="1"/>
  <c r="H37" i="1"/>
  <c r="H35" i="1"/>
  <c r="H33" i="1"/>
  <c r="H32" i="1"/>
  <c r="H31" i="1"/>
  <c r="H24" i="1"/>
  <c r="H21" i="1"/>
  <c r="H20" i="1"/>
  <c r="H19" i="1"/>
  <c r="H18" i="1"/>
  <c r="H17" i="1"/>
  <c r="H16" i="1"/>
  <c r="H14" i="1"/>
  <c r="H12" i="1"/>
  <c r="H11" i="1"/>
  <c r="H10" i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<sst xmlns="http://schemas.openxmlformats.org/spreadsheetml/2006/main" count="91" uniqueCount="60">
  <si>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</si>
  <si>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</si>
  <si>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</si>
  <si>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</si>
  <si>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</si>
  <si>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</si>
  <si>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</si>
  <si>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</si>
  <si>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</si>
  <si>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</si>
  <si>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</si>
  <si>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</si>
  <si>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</si>
  <si>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</si>
  <si>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</si>
  <si>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</si>
  <si>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</si>
  <si>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</si>
  <si>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</si>
  <si>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</si>
  <si>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</si>
  <si>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</si>
  <si>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</si>
  <si>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</si>
  <si>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</si>
  <si>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</si>
  <si>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</si>
  <si>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</si>
  <si>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</si>
  <si>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</si>
  <si>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</si>
  <si>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</si>
  <si>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</si>
  <si>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</si>
  <si>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</si>
  <si>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</si>
  <si>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</si>
  <si>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</si>
  <si>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</si>
  <si>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</si>
  <si>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</si>
  <si>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</si>
  <si>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</si>
  <si>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</si>
  <si>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</si>
  <si>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</si>
  <si>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 2.2 Положения устанавливается перечень документов, предоставляемых организацией в Управление (регулирующий орган)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</si>
  <si>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Управление осуществляет специалист организации претендующей на получение субсидии</t>
    </r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</si>
  <si>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</si>
  <si>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</si>
  <si>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документы предоставляются в Управление 1 раз в год</t>
  </si>
  <si>
    <r>
      <t xml:space="preserve">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</si>
  <si>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Росстат (Среднемесячная номинальная начисленная заработная плата работников по полному кругу организаций  по субъектам Российской Федерации с 2019 года, рублей; октябрь 2020)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</si>
  <si>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</si>
  <si>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270,00 руб. (https://market.yandex.ru/)</t>
  </si>
  <si>
    <t>Стоимость картриджа Garuda (на 2100 листов) составляет 490,00 руб.(https://market.yandex.ru/)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</si>
  <si>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2 323,45 рублей в год</t>
    </r>
  </si>
  <si>
    <t xml:space="preserve">Стоимость расходных материалов определены на основании данных размещенных в сети Интернет 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</si>
  <si>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требований постановления администрации г.Пыть-Яха «Об утверждении порядка предоставления субсидий субъектам малого и среднего предпринимательства в городе Пыть-Яхе».</t>
  </si>
  <si>
    <t>Тариф на 1 поездку в автобусах городского сообщения-27 рублей, Приказ МУП АТП №163 от 25.12.2020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</si>
</sst>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7" zoomScale="120" zoomScaleNormal="100" zoomScaleSheetLayoutView="120" workbookViewId="0">
      <selection activeCell="E10" sqref="E10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6.140625" style="1" customWidth="1"/>
    <col min="9" max="9" width="32.7109375" style="1" customWidth="1"/>
    <col min="10" max="16384" width="9.140625" style="1"/>
  </cols>
  <sheetData>
    <row r="1" spans="1:9" ht="74.25" customHeight="1" x14ac:dyDescent="0.3">
      <c r="A1" s="112" t="s">
        <v>49</v>
      </c>
      <c r="B1" s="112"/>
      <c r="C1" s="112"/>
      <c r="D1" s="112"/>
      <c r="E1" s="112"/>
      <c r="F1" s="112"/>
      <c r="G1" s="112"/>
      <c r="H1" s="112"/>
      <c r="I1" s="112"/>
    </row>
    <row r="2" spans="1:9" ht="81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</row>
    <row r="3" spans="1:9" ht="66.75" customHeight="1" x14ac:dyDescent="0.3">
      <c r="A3" s="114" t="s">
        <v>58</v>
      </c>
      <c r="B3" s="114"/>
      <c r="C3" s="114"/>
      <c r="D3" s="114"/>
      <c r="E3" s="114"/>
      <c r="F3" s="114"/>
      <c r="G3" s="114"/>
      <c r="H3" s="114"/>
      <c r="I3" s="114"/>
    </row>
    <row r="4" spans="1:9" x14ac:dyDescent="0.3">
      <c r="A4" s="2" t="s">
        <v>51</v>
      </c>
    </row>
    <row r="5" spans="1:9" ht="19.5" thickBot="1" x14ac:dyDescent="0.35">
      <c r="A5" s="92" t="s">
        <v>1</v>
      </c>
      <c r="B5" s="92"/>
      <c r="C5" s="92"/>
      <c r="D5" s="92"/>
      <c r="E5" s="92"/>
      <c r="F5" s="92"/>
      <c r="G5" s="92"/>
      <c r="H5" s="92"/>
      <c r="I5" s="92"/>
    </row>
    <row r="6" spans="1:9" ht="30.75" x14ac:dyDescent="0.3">
      <c r="A6" s="3" t="s">
        <v>2</v>
      </c>
      <c r="B6" s="93" t="s">
        <v>3</v>
      </c>
      <c r="C6" s="94"/>
      <c r="D6" s="94"/>
      <c r="E6" s="94"/>
      <c r="F6" s="94"/>
      <c r="G6" s="94"/>
      <c r="H6" s="95"/>
      <c r="I6" s="4" t="s">
        <v>4</v>
      </c>
    </row>
    <row r="7" spans="1:9" ht="53.25" customHeight="1" x14ac:dyDescent="0.3">
      <c r="A7" s="5" t="s">
        <v>5</v>
      </c>
      <c r="B7" s="96" t="s">
        <v>46</v>
      </c>
      <c r="C7" s="97"/>
      <c r="D7" s="97"/>
      <c r="E7" s="97"/>
      <c r="F7" s="97"/>
      <c r="G7" s="97"/>
      <c r="H7" s="97"/>
      <c r="I7" s="98"/>
    </row>
    <row r="8" spans="1:9" ht="36" customHeight="1" x14ac:dyDescent="0.3">
      <c r="A8" s="6" t="s">
        <v>6</v>
      </c>
      <c r="B8" s="115" t="s">
        <v>47</v>
      </c>
      <c r="C8" s="116"/>
      <c r="D8" s="116"/>
      <c r="E8" s="116"/>
      <c r="F8" s="116"/>
      <c r="G8" s="116"/>
      <c r="H8" s="116"/>
      <c r="I8" s="117"/>
    </row>
    <row r="9" spans="1:9" ht="40.5" customHeight="1" x14ac:dyDescent="0.3">
      <c r="A9" s="7" t="s">
        <v>7</v>
      </c>
      <c r="B9" s="118" t="s">
        <v>8</v>
      </c>
      <c r="C9" s="119"/>
      <c r="D9" s="120"/>
      <c r="E9" s="120"/>
      <c r="F9" s="120"/>
      <c r="G9" s="121"/>
      <c r="H9" s="122">
        <v>69536.100000000006</v>
      </c>
      <c r="I9" s="123" t="s">
        <v>52</v>
      </c>
    </row>
    <row r="10" spans="1:9" ht="18" customHeight="1" x14ac:dyDescent="0.3">
      <c r="A10" s="14" t="s">
        <v>9</v>
      </c>
      <c r="B10" s="104" t="s">
        <v>10</v>
      </c>
      <c r="C10" s="105"/>
      <c r="D10" s="124"/>
      <c r="E10" s="125"/>
      <c r="F10" s="124"/>
      <c r="G10" s="126">
        <v>0.30199999999999999</v>
      </c>
      <c r="H10" s="127">
        <f>+H9*G10</f>
        <v>20999.9022</v>
      </c>
      <c r="I10" s="128"/>
    </row>
    <row r="11" spans="1:9" x14ac:dyDescent="0.3">
      <c r="A11" s="20" t="s">
        <v>11</v>
      </c>
      <c r="B11" s="129"/>
      <c r="C11" s="130"/>
      <c r="D11" s="131"/>
      <c r="E11" s="130"/>
      <c r="F11" s="131"/>
      <c r="G11" s="132"/>
      <c r="H11" s="127">
        <f>H9+H10</f>
        <v>90536.002200000003</v>
      </c>
      <c r="I11" s="128"/>
    </row>
    <row r="12" spans="1:9" ht="29.25" customHeight="1" x14ac:dyDescent="0.3">
      <c r="A12" s="25" t="s">
        <v>12</v>
      </c>
      <c r="B12" s="104" t="s">
        <v>13</v>
      </c>
      <c r="C12" s="105"/>
      <c r="D12" s="133"/>
      <c r="E12" s="134"/>
      <c r="F12" s="133"/>
      <c r="G12" s="135">
        <v>1972</v>
      </c>
      <c r="H12" s="136">
        <f>G12/12</f>
        <v>164.33333333333334</v>
      </c>
      <c r="I12" s="137" t="s">
        <v>53</v>
      </c>
    </row>
    <row r="13" spans="1:9" ht="17.25" customHeight="1" x14ac:dyDescent="0.3">
      <c r="A13" s="31" t="s">
        <v>15</v>
      </c>
      <c r="B13" s="104" t="s">
        <v>16</v>
      </c>
      <c r="C13" s="105"/>
      <c r="D13" s="105"/>
      <c r="E13" s="138"/>
      <c r="F13" s="133"/>
      <c r="G13" s="139"/>
      <c r="H13" s="140">
        <v>4</v>
      </c>
      <c r="I13" s="141"/>
    </row>
    <row r="14" spans="1:9" x14ac:dyDescent="0.3">
      <c r="A14" s="36" t="s">
        <v>17</v>
      </c>
      <c r="B14" s="142"/>
      <c r="C14" s="142"/>
      <c r="D14" s="142"/>
      <c r="E14" s="142"/>
      <c r="F14" s="143"/>
      <c r="G14" s="144"/>
      <c r="H14" s="127">
        <f>H11/H12*H13</f>
        <v>2203.7160778904663</v>
      </c>
      <c r="I14" s="141"/>
    </row>
    <row r="15" spans="1:9" x14ac:dyDescent="0.3">
      <c r="A15" s="40" t="s">
        <v>18</v>
      </c>
      <c r="B15" s="145" t="s">
        <v>19</v>
      </c>
      <c r="C15" s="146"/>
      <c r="D15" s="146"/>
      <c r="E15" s="146"/>
      <c r="F15" s="146"/>
      <c r="G15" s="146"/>
      <c r="H15" s="147"/>
      <c r="I15" s="148"/>
    </row>
    <row r="16" spans="1:9" ht="46.5" customHeight="1" x14ac:dyDescent="0.3">
      <c r="A16" s="42" t="s">
        <v>20</v>
      </c>
      <c r="B16" s="149" t="s">
        <v>21</v>
      </c>
      <c r="C16" s="150"/>
      <c r="D16" s="151"/>
      <c r="E16" s="152"/>
      <c r="F16" s="153"/>
      <c r="G16" s="153"/>
      <c r="H16" s="154">
        <f>H17+H18</f>
        <v>65.733333333333334</v>
      </c>
      <c r="I16" s="137" t="s">
        <v>57</v>
      </c>
    </row>
    <row r="17" spans="1:9" ht="29.25" customHeight="1" x14ac:dyDescent="0.3">
      <c r="A17" s="46" t="s">
        <v>23</v>
      </c>
      <c r="B17" s="155" t="s">
        <v>24</v>
      </c>
      <c r="C17" s="156"/>
      <c r="D17" s="157"/>
      <c r="E17" s="158"/>
      <c r="F17" s="159">
        <v>85</v>
      </c>
      <c r="G17" s="160">
        <v>270</v>
      </c>
      <c r="H17" s="127">
        <f>G17/500*F17</f>
        <v>45.900000000000006</v>
      </c>
      <c r="I17" s="161" t="s">
        <v>54</v>
      </c>
    </row>
    <row r="18" spans="1:9" ht="23.25" customHeight="1" x14ac:dyDescent="0.3">
      <c r="A18" s="54" t="s">
        <v>25</v>
      </c>
      <c r="B18" s="155" t="s">
        <v>26</v>
      </c>
      <c r="C18" s="156"/>
      <c r="D18" s="157"/>
      <c r="E18" s="162"/>
      <c r="F18" s="163">
        <v>85</v>
      </c>
      <c r="G18" s="164">
        <v>490</v>
      </c>
      <c r="H18" s="165">
        <f>G18/2100*F18</f>
        <v>19.833333333333332</v>
      </c>
      <c r="I18" s="161" t="s">
        <v>55</v>
      </c>
    </row>
    <row r="19" spans="1:9" x14ac:dyDescent="0.3">
      <c r="A19" s="59" t="s">
        <v>28</v>
      </c>
      <c r="B19" s="166"/>
      <c r="C19" s="167"/>
      <c r="D19" s="143"/>
      <c r="E19" s="143"/>
      <c r="F19" s="168"/>
      <c r="G19" s="169"/>
      <c r="H19" s="136">
        <f>H16</f>
        <v>65.733333333333334</v>
      </c>
      <c r="I19" s="170"/>
    </row>
    <row r="20" spans="1:9" ht="27.75" customHeight="1" x14ac:dyDescent="0.3">
      <c r="A20" s="65" t="s">
        <v>29</v>
      </c>
      <c r="B20" s="171" t="s">
        <v>30</v>
      </c>
      <c r="C20" s="172"/>
      <c r="D20" s="172"/>
      <c r="E20" s="172"/>
      <c r="F20" s="173">
        <v>2</v>
      </c>
      <c r="G20" s="174">
        <v>27</v>
      </c>
      <c r="H20" s="175">
        <f>F20*G20</f>
        <v>54</v>
      </c>
      <c r="I20" s="176" t="s">
        <v>59</v>
      </c>
    </row>
    <row r="21" spans="1:9" ht="21.75" customHeight="1" x14ac:dyDescent="0.3">
      <c r="A21" s="72" t="s">
        <v>32</v>
      </c>
      <c r="B21" s="172"/>
      <c r="C21" s="162"/>
      <c r="D21" s="172"/>
      <c r="E21" s="162"/>
      <c r="F21" s="162"/>
      <c r="G21" s="162"/>
      <c r="H21" s="177">
        <f>H14+H19+H20</f>
        <v>2323.4494112237994</v>
      </c>
      <c r="I21" s="178"/>
    </row>
    <row r="22" spans="1:9" x14ac:dyDescent="0.3">
      <c r="A22" s="74" t="s">
        <v>33</v>
      </c>
      <c r="B22" s="179" t="s">
        <v>34</v>
      </c>
      <c r="C22" s="180"/>
      <c r="D22" s="162"/>
      <c r="E22" s="180"/>
      <c r="F22" s="172"/>
      <c r="G22" s="181"/>
      <c r="H22" s="182">
        <v>1</v>
      </c>
      <c r="I22" s="176" t="s">
        <v>50</v>
      </c>
    </row>
    <row r="23" spans="1:9" ht="24.75" customHeight="1" x14ac:dyDescent="0.3">
      <c r="A23" s="74" t="s">
        <v>35</v>
      </c>
      <c r="B23" s="179" t="s">
        <v>36</v>
      </c>
      <c r="C23" s="172"/>
      <c r="D23" s="183"/>
      <c r="E23" s="184"/>
      <c r="F23" s="162"/>
      <c r="G23" s="185"/>
      <c r="H23" s="182">
        <v>1</v>
      </c>
      <c r="I23" s="186" t="s">
        <v>37</v>
      </c>
    </row>
    <row r="24" spans="1:9" ht="28.5" customHeight="1" thickBot="1" x14ac:dyDescent="0.35">
      <c r="A24" s="83" t="s">
        <v>38</v>
      </c>
      <c r="B24" s="187"/>
      <c r="C24" s="187"/>
      <c r="D24" s="187"/>
      <c r="E24" s="188"/>
      <c r="F24" s="188"/>
      <c r="G24" s="187"/>
      <c r="H24" s="189">
        <f>H21*H22*H23</f>
        <v>2323.4494112237994</v>
      </c>
      <c r="I24" s="190"/>
    </row>
    <row r="26" spans="1:9" ht="19.5" hidden="1" thickBot="1" x14ac:dyDescent="0.35">
      <c r="A26" s="92" t="s">
        <v>39</v>
      </c>
      <c r="B26" s="92"/>
      <c r="C26" s="92"/>
      <c r="D26" s="92"/>
      <c r="E26" s="92"/>
      <c r="F26" s="92"/>
      <c r="G26" s="92"/>
      <c r="H26" s="92"/>
      <c r="I26" s="92"/>
    </row>
    <row r="27" spans="1:9" ht="30.75" hidden="1" x14ac:dyDescent="0.3">
      <c r="A27" s="3" t="s">
        <v>2</v>
      </c>
      <c r="B27" s="93" t="s">
        <v>3</v>
      </c>
      <c r="C27" s="94"/>
      <c r="D27" s="94"/>
      <c r="E27" s="94"/>
      <c r="F27" s="94"/>
      <c r="G27" s="94"/>
      <c r="H27" s="95"/>
      <c r="I27" s="4" t="s">
        <v>4</v>
      </c>
    </row>
    <row r="28" spans="1:9" ht="45" hidden="1" customHeight="1" x14ac:dyDescent="0.3">
      <c r="A28" s="5" t="s">
        <v>5</v>
      </c>
      <c r="B28" s="96" t="s">
        <v>40</v>
      </c>
      <c r="C28" s="97"/>
      <c r="D28" s="97"/>
      <c r="E28" s="97"/>
      <c r="F28" s="97"/>
      <c r="G28" s="97"/>
      <c r="H28" s="97"/>
      <c r="I28" s="98"/>
    </row>
    <row r="29" spans="1:9" ht="39" hidden="1" customHeight="1" x14ac:dyDescent="0.3">
      <c r="A29" s="6" t="s">
        <v>6</v>
      </c>
      <c r="B29" s="99" t="s">
        <v>41</v>
      </c>
      <c r="C29" s="100"/>
      <c r="D29" s="100"/>
      <c r="E29" s="100"/>
      <c r="F29" s="100"/>
      <c r="G29" s="100"/>
      <c r="H29" s="100"/>
      <c r="I29" s="101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48</v>
      </c>
    </row>
    <row r="31" spans="1:9" ht="18.75" hidden="1" customHeight="1" x14ac:dyDescent="0.3">
      <c r="A31" s="14" t="s">
        <v>9</v>
      </c>
      <c r="B31" s="102" t="s">
        <v>10</v>
      </c>
      <c r="C31" s="103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04" t="s">
        <v>13</v>
      </c>
      <c r="C33" s="105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04" t="s">
        <v>16</v>
      </c>
      <c r="C34" s="105"/>
      <c r="D34" s="105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06" t="s">
        <v>19</v>
      </c>
      <c r="C36" s="107"/>
      <c r="D36" s="107"/>
      <c r="E36" s="107"/>
      <c r="F36" s="107"/>
      <c r="G36" s="107"/>
      <c r="H36" s="108"/>
      <c r="I36" s="41"/>
    </row>
    <row r="37" spans="1:9" ht="30" hidden="1" customHeight="1" x14ac:dyDescent="0.3">
      <c r="A37" s="42" t="s">
        <v>20</v>
      </c>
      <c r="B37" s="109" t="s">
        <v>21</v>
      </c>
      <c r="C37" s="110"/>
      <c r="D37" s="111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42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43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44</v>
      </c>
    </row>
    <row r="45" spans="1:9" ht="19.5" hidden="1" thickBot="1" x14ac:dyDescent="0.35">
      <c r="A45" s="83" t="s">
        <v>45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91" t="s">
        <v>56</v>
      </c>
      <c r="B47" s="91"/>
      <c r="C47" s="91"/>
      <c r="D47" s="91"/>
      <c r="E47" s="91"/>
      <c r="F47" s="91"/>
      <c r="G47" s="91"/>
      <c r="H47" s="91"/>
      <c r="I47" s="91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2020-09-04T05:44:05Z</cp:lastPrinted>
  <dcterms:created xsi:type="dcterms:W3CDTF">2017-09-26T07:45:13Z</dcterms:created>
  <dcterms:modified xsi:type="dcterms:W3CDTF">2021-02-02T05:50:42Z</dcterms:modified>
</cp:coreProperties>
</file>