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Бюджет 5\Отчетность\2024\Исполнение бюджета на сайте\"/>
    </mc:Choice>
  </mc:AlternateContent>
  <bookViews>
    <workbookView xWindow="0" yWindow="0" windowWidth="21570" windowHeight="10215"/>
  </bookViews>
  <sheets>
    <sheet name="Бюджет_1" sheetId="1" r:id="rId1"/>
  </sheets>
  <definedNames>
    <definedName name="_xlnm._FilterDatabase" localSheetId="0" hidden="1">Бюджет_1!$A$35:$H$894</definedName>
    <definedName name="_xlnm.Print_Titles" localSheetId="0">Бюджет_1!$34:$35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79" i="1" l="1"/>
  <c r="G18" i="1" l="1"/>
  <c r="H18" i="1"/>
  <c r="H878" i="1" l="1"/>
  <c r="G878" i="1"/>
  <c r="H85" i="1" l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G46" i="1"/>
  <c r="H46" i="1"/>
  <c r="G47" i="1"/>
  <c r="H47" i="1"/>
  <c r="G48" i="1"/>
  <c r="H48" i="1"/>
  <c r="G49" i="1"/>
  <c r="H49" i="1"/>
  <c r="G50" i="1"/>
  <c r="H50" i="1"/>
  <c r="G51" i="1"/>
  <c r="H51" i="1"/>
  <c r="G52" i="1"/>
  <c r="H52" i="1"/>
  <c r="G53" i="1"/>
  <c r="H53" i="1"/>
  <c r="G54" i="1"/>
  <c r="H54" i="1"/>
  <c r="G55" i="1"/>
  <c r="H55" i="1"/>
  <c r="G56" i="1"/>
  <c r="H56" i="1"/>
  <c r="G57" i="1"/>
  <c r="G58" i="1"/>
  <c r="G59" i="1"/>
  <c r="H59" i="1"/>
  <c r="G60" i="1"/>
  <c r="H60" i="1"/>
  <c r="G61" i="1"/>
  <c r="H61" i="1"/>
  <c r="G62" i="1"/>
  <c r="G63" i="1"/>
  <c r="G64" i="1"/>
  <c r="H64" i="1"/>
  <c r="G65" i="1"/>
  <c r="H65" i="1"/>
  <c r="G66" i="1"/>
  <c r="H66" i="1"/>
  <c r="G67" i="1"/>
  <c r="H67" i="1"/>
  <c r="G68" i="1"/>
  <c r="H68" i="1"/>
  <c r="G73" i="1"/>
  <c r="H73" i="1"/>
  <c r="G74" i="1"/>
  <c r="H74" i="1"/>
  <c r="G75" i="1"/>
  <c r="H75" i="1"/>
  <c r="G76" i="1"/>
  <c r="H76" i="1"/>
  <c r="G77" i="1"/>
  <c r="H77" i="1"/>
  <c r="G78" i="1"/>
  <c r="H78" i="1"/>
  <c r="G79" i="1"/>
  <c r="H79" i="1"/>
  <c r="G80" i="1"/>
  <c r="H80" i="1"/>
  <c r="G81" i="1"/>
  <c r="H81" i="1"/>
  <c r="G82" i="1"/>
  <c r="H82" i="1"/>
  <c r="G83" i="1"/>
  <c r="H83" i="1"/>
  <c r="G84" i="1"/>
  <c r="H84" i="1"/>
  <c r="G85" i="1"/>
  <c r="G86" i="1"/>
  <c r="H86" i="1"/>
  <c r="G87" i="1"/>
  <c r="H87" i="1"/>
  <c r="G88" i="1"/>
  <c r="H88" i="1"/>
  <c r="G89" i="1"/>
  <c r="H89" i="1"/>
  <c r="G90" i="1"/>
  <c r="H90" i="1"/>
  <c r="G91" i="1"/>
  <c r="H91" i="1"/>
  <c r="G92" i="1"/>
  <c r="H92" i="1"/>
  <c r="G93" i="1"/>
  <c r="H93" i="1"/>
  <c r="G94" i="1"/>
  <c r="H94" i="1"/>
  <c r="G95" i="1"/>
  <c r="H95" i="1"/>
  <c r="G96" i="1"/>
  <c r="H96" i="1"/>
  <c r="G97" i="1"/>
  <c r="H97" i="1"/>
  <c r="G98" i="1"/>
  <c r="H98" i="1"/>
  <c r="G99" i="1"/>
  <c r="H99" i="1"/>
  <c r="G100" i="1"/>
  <c r="H100" i="1"/>
  <c r="G101" i="1"/>
  <c r="H101" i="1"/>
  <c r="G102" i="1"/>
  <c r="H102" i="1"/>
  <c r="G103" i="1"/>
  <c r="H103" i="1"/>
  <c r="G104" i="1"/>
  <c r="H104" i="1"/>
  <c r="G105" i="1"/>
  <c r="G106" i="1"/>
  <c r="H106" i="1"/>
  <c r="G107" i="1"/>
  <c r="H107" i="1"/>
  <c r="G108" i="1"/>
  <c r="H108" i="1"/>
  <c r="G109" i="1"/>
  <c r="H109" i="1"/>
  <c r="G110" i="1"/>
  <c r="G111" i="1"/>
  <c r="H111" i="1"/>
  <c r="G112" i="1"/>
  <c r="H112" i="1"/>
  <c r="G113" i="1"/>
  <c r="H113" i="1"/>
  <c r="G114" i="1"/>
  <c r="G115" i="1"/>
  <c r="G116" i="1"/>
  <c r="H116" i="1"/>
  <c r="G117" i="1"/>
  <c r="H117" i="1"/>
  <c r="G118" i="1"/>
  <c r="H118" i="1"/>
  <c r="G119" i="1"/>
  <c r="H119" i="1"/>
  <c r="G120" i="1"/>
  <c r="H120" i="1"/>
  <c r="G121" i="1"/>
  <c r="H121" i="1"/>
  <c r="G122" i="1"/>
  <c r="H122" i="1"/>
  <c r="G123" i="1"/>
  <c r="H123" i="1"/>
  <c r="G124" i="1"/>
  <c r="H124" i="1"/>
  <c r="G125" i="1"/>
  <c r="H125" i="1"/>
  <c r="G126" i="1"/>
  <c r="H126" i="1"/>
  <c r="G127" i="1"/>
  <c r="H127" i="1"/>
  <c r="G128" i="1"/>
  <c r="H128" i="1"/>
  <c r="G129" i="1"/>
  <c r="H129" i="1"/>
  <c r="G130" i="1"/>
  <c r="H130" i="1"/>
  <c r="G131" i="1"/>
  <c r="H131" i="1"/>
  <c r="G132" i="1"/>
  <c r="H132" i="1"/>
  <c r="G133" i="1"/>
  <c r="H133" i="1"/>
  <c r="G134" i="1"/>
  <c r="H134" i="1"/>
  <c r="G135" i="1"/>
  <c r="H135" i="1"/>
  <c r="G136" i="1"/>
  <c r="H137" i="1"/>
  <c r="H138" i="1"/>
  <c r="G139" i="1"/>
  <c r="H139" i="1"/>
  <c r="G140" i="1"/>
  <c r="H140" i="1"/>
  <c r="G141" i="1"/>
  <c r="H141" i="1"/>
  <c r="G145" i="1"/>
  <c r="H145" i="1"/>
  <c r="G146" i="1"/>
  <c r="H146" i="1"/>
  <c r="G147" i="1"/>
  <c r="H147" i="1"/>
  <c r="G148" i="1"/>
  <c r="H148" i="1"/>
  <c r="G149" i="1"/>
  <c r="H149" i="1"/>
  <c r="H150" i="1"/>
  <c r="H151" i="1"/>
  <c r="H152" i="1"/>
  <c r="G153" i="1"/>
  <c r="H153" i="1"/>
  <c r="G154" i="1"/>
  <c r="H154" i="1"/>
  <c r="G155" i="1"/>
  <c r="H155" i="1"/>
  <c r="G156" i="1"/>
  <c r="H156" i="1"/>
  <c r="G157" i="1"/>
  <c r="H157" i="1"/>
  <c r="G158" i="1"/>
  <c r="H158" i="1"/>
  <c r="G159" i="1"/>
  <c r="H159" i="1"/>
  <c r="G160" i="1"/>
  <c r="H160" i="1"/>
  <c r="G161" i="1"/>
  <c r="H161" i="1"/>
  <c r="G162" i="1"/>
  <c r="H162" i="1"/>
  <c r="G163" i="1"/>
  <c r="H163" i="1"/>
  <c r="G164" i="1"/>
  <c r="H164" i="1"/>
  <c r="G165" i="1"/>
  <c r="H165" i="1"/>
  <c r="G166" i="1"/>
  <c r="H166" i="1"/>
  <c r="G167" i="1"/>
  <c r="H167" i="1"/>
  <c r="G168" i="1"/>
  <c r="H168" i="1"/>
  <c r="G169" i="1"/>
  <c r="H169" i="1"/>
  <c r="G170" i="1"/>
  <c r="H170" i="1"/>
  <c r="G171" i="1"/>
  <c r="H171" i="1"/>
  <c r="G172" i="1"/>
  <c r="H172" i="1"/>
  <c r="G173" i="1"/>
  <c r="H173" i="1"/>
  <c r="G174" i="1"/>
  <c r="H174" i="1"/>
  <c r="G175" i="1"/>
  <c r="H175" i="1"/>
  <c r="G176" i="1"/>
  <c r="H176" i="1"/>
  <c r="G177" i="1"/>
  <c r="H177" i="1"/>
  <c r="G178" i="1"/>
  <c r="H178" i="1"/>
  <c r="G179" i="1"/>
  <c r="H179" i="1"/>
  <c r="G180" i="1"/>
  <c r="H180" i="1"/>
  <c r="G181" i="1"/>
  <c r="H181" i="1"/>
  <c r="G182" i="1"/>
  <c r="H182" i="1"/>
  <c r="G183" i="1"/>
  <c r="H183" i="1"/>
  <c r="G184" i="1"/>
  <c r="H184" i="1"/>
  <c r="G185" i="1"/>
  <c r="H185" i="1"/>
  <c r="G186" i="1"/>
  <c r="H186" i="1"/>
  <c r="G187" i="1"/>
  <c r="H187" i="1"/>
  <c r="G188" i="1"/>
  <c r="H188" i="1"/>
  <c r="G189" i="1"/>
  <c r="H189" i="1"/>
  <c r="G190" i="1"/>
  <c r="H190" i="1"/>
  <c r="G191" i="1"/>
  <c r="H191" i="1"/>
  <c r="G192" i="1"/>
  <c r="H192" i="1"/>
  <c r="G193" i="1"/>
  <c r="H193" i="1"/>
  <c r="H194" i="1"/>
  <c r="H195" i="1"/>
  <c r="G196" i="1"/>
  <c r="H196" i="1"/>
  <c r="G197" i="1"/>
  <c r="H197" i="1"/>
  <c r="G198" i="1"/>
  <c r="H198" i="1"/>
  <c r="G199" i="1"/>
  <c r="H199" i="1"/>
  <c r="G200" i="1"/>
  <c r="H200" i="1"/>
  <c r="G201" i="1"/>
  <c r="H201" i="1"/>
  <c r="G202" i="1"/>
  <c r="H202" i="1"/>
  <c r="G203" i="1"/>
  <c r="H203" i="1"/>
  <c r="G204" i="1"/>
  <c r="H204" i="1"/>
  <c r="G205" i="1"/>
  <c r="H205" i="1"/>
  <c r="G206" i="1"/>
  <c r="H206" i="1"/>
  <c r="G207" i="1"/>
  <c r="H207" i="1"/>
  <c r="G208" i="1"/>
  <c r="H208" i="1"/>
  <c r="G209" i="1"/>
  <c r="H209" i="1"/>
  <c r="G210" i="1"/>
  <c r="H210" i="1"/>
  <c r="G211" i="1"/>
  <c r="H211" i="1"/>
  <c r="G212" i="1"/>
  <c r="H212" i="1"/>
  <c r="G213" i="1"/>
  <c r="H213" i="1"/>
  <c r="G214" i="1"/>
  <c r="H214" i="1"/>
  <c r="G215" i="1"/>
  <c r="H215" i="1"/>
  <c r="G216" i="1"/>
  <c r="H216" i="1"/>
  <c r="G217" i="1"/>
  <c r="H217" i="1"/>
  <c r="G218" i="1"/>
  <c r="H218" i="1"/>
  <c r="G219" i="1"/>
  <c r="H219" i="1"/>
  <c r="G220" i="1"/>
  <c r="H220" i="1"/>
  <c r="G221" i="1"/>
  <c r="H221" i="1"/>
  <c r="G222" i="1"/>
  <c r="H222" i="1"/>
  <c r="G223" i="1"/>
  <c r="H223" i="1"/>
  <c r="G224" i="1"/>
  <c r="H224" i="1"/>
  <c r="G225" i="1"/>
  <c r="H225" i="1"/>
  <c r="G226" i="1"/>
  <c r="H226" i="1"/>
  <c r="G227" i="1"/>
  <c r="H227" i="1"/>
  <c r="G228" i="1"/>
  <c r="H228" i="1"/>
  <c r="G229" i="1"/>
  <c r="H229" i="1"/>
  <c r="G230" i="1"/>
  <c r="H230" i="1"/>
  <c r="G231" i="1"/>
  <c r="H231" i="1"/>
  <c r="G232" i="1"/>
  <c r="H232" i="1"/>
  <c r="G233" i="1"/>
  <c r="H233" i="1"/>
  <c r="G234" i="1"/>
  <c r="H234" i="1"/>
  <c r="G235" i="1"/>
  <c r="H235" i="1"/>
  <c r="G236" i="1"/>
  <c r="H236" i="1"/>
  <c r="G237" i="1"/>
  <c r="H237" i="1"/>
  <c r="G238" i="1"/>
  <c r="H238" i="1"/>
  <c r="G239" i="1"/>
  <c r="H239" i="1"/>
  <c r="G240" i="1"/>
  <c r="H240" i="1"/>
  <c r="G241" i="1"/>
  <c r="H241" i="1"/>
  <c r="G242" i="1"/>
  <c r="H242" i="1"/>
  <c r="G243" i="1"/>
  <c r="H243" i="1"/>
  <c r="G244" i="1"/>
  <c r="H244" i="1"/>
  <c r="G245" i="1"/>
  <c r="H245" i="1"/>
  <c r="G246" i="1"/>
  <c r="H246" i="1"/>
  <c r="G247" i="1"/>
  <c r="H247" i="1"/>
  <c r="G248" i="1"/>
  <c r="H248" i="1"/>
  <c r="G249" i="1"/>
  <c r="H249" i="1"/>
  <c r="G250" i="1"/>
  <c r="H250" i="1"/>
  <c r="G251" i="1"/>
  <c r="H251" i="1"/>
  <c r="G252" i="1"/>
  <c r="H252" i="1"/>
  <c r="G253" i="1"/>
  <c r="H253" i="1"/>
  <c r="G254" i="1"/>
  <c r="H254" i="1"/>
  <c r="G255" i="1"/>
  <c r="H255" i="1"/>
  <c r="G256" i="1"/>
  <c r="H256" i="1"/>
  <c r="G257" i="1"/>
  <c r="H257" i="1"/>
  <c r="G258" i="1"/>
  <c r="H258" i="1"/>
  <c r="G259" i="1"/>
  <c r="H259" i="1"/>
  <c r="G260" i="1"/>
  <c r="H260" i="1"/>
  <c r="G261" i="1"/>
  <c r="H261" i="1"/>
  <c r="G262" i="1"/>
  <c r="H262" i="1"/>
  <c r="G263" i="1"/>
  <c r="H263" i="1"/>
  <c r="G264" i="1"/>
  <c r="H264" i="1"/>
  <c r="G265" i="1"/>
  <c r="H265" i="1"/>
  <c r="G266" i="1"/>
  <c r="H266" i="1"/>
  <c r="G267" i="1"/>
  <c r="H267" i="1"/>
  <c r="G268" i="1"/>
  <c r="H268" i="1"/>
  <c r="G269" i="1"/>
  <c r="H269" i="1"/>
  <c r="G270" i="1"/>
  <c r="H270" i="1"/>
  <c r="G271" i="1"/>
  <c r="H271" i="1"/>
  <c r="G272" i="1"/>
  <c r="H272" i="1"/>
  <c r="G273" i="1"/>
  <c r="H273" i="1"/>
  <c r="G274" i="1"/>
  <c r="H274" i="1"/>
  <c r="G275" i="1"/>
  <c r="H275" i="1"/>
  <c r="G276" i="1"/>
  <c r="H276" i="1"/>
  <c r="G277" i="1"/>
  <c r="H277" i="1"/>
  <c r="G278" i="1"/>
  <c r="H278" i="1"/>
  <c r="G279" i="1"/>
  <c r="H279" i="1"/>
  <c r="G280" i="1"/>
  <c r="H280" i="1"/>
  <c r="G281" i="1"/>
  <c r="H281" i="1"/>
  <c r="G282" i="1"/>
  <c r="H282" i="1"/>
  <c r="G283" i="1"/>
  <c r="H283" i="1"/>
  <c r="G284" i="1"/>
  <c r="H284" i="1"/>
  <c r="G285" i="1"/>
  <c r="H285" i="1"/>
  <c r="G286" i="1"/>
  <c r="H286" i="1"/>
  <c r="G287" i="1"/>
  <c r="H287" i="1"/>
  <c r="G288" i="1"/>
  <c r="H288" i="1"/>
  <c r="G289" i="1"/>
  <c r="H289" i="1"/>
  <c r="G290" i="1"/>
  <c r="H290" i="1"/>
  <c r="G291" i="1"/>
  <c r="H291" i="1"/>
  <c r="G292" i="1"/>
  <c r="H292" i="1"/>
  <c r="G293" i="1"/>
  <c r="H293" i="1"/>
  <c r="G294" i="1"/>
  <c r="H294" i="1"/>
  <c r="G298" i="1"/>
  <c r="H298" i="1"/>
  <c r="H299" i="1"/>
  <c r="H300" i="1"/>
  <c r="G301" i="1"/>
  <c r="H301" i="1"/>
  <c r="G302" i="1"/>
  <c r="H302" i="1"/>
  <c r="G303" i="1"/>
  <c r="H303" i="1"/>
  <c r="G304" i="1"/>
  <c r="H304" i="1"/>
  <c r="G305" i="1"/>
  <c r="H305" i="1"/>
  <c r="H306" i="1"/>
  <c r="H307" i="1"/>
  <c r="H308" i="1"/>
  <c r="G309" i="1"/>
  <c r="H309" i="1"/>
  <c r="G310" i="1"/>
  <c r="H310" i="1"/>
  <c r="G311" i="1"/>
  <c r="H311" i="1"/>
  <c r="G312" i="1"/>
  <c r="H312" i="1"/>
  <c r="G313" i="1"/>
  <c r="H313" i="1"/>
  <c r="G314" i="1"/>
  <c r="H314" i="1"/>
  <c r="G315" i="1"/>
  <c r="H315" i="1"/>
  <c r="G316" i="1"/>
  <c r="H316" i="1"/>
  <c r="G317" i="1"/>
  <c r="H317" i="1"/>
  <c r="G318" i="1"/>
  <c r="H318" i="1"/>
  <c r="G319" i="1"/>
  <c r="H319" i="1"/>
  <c r="G320" i="1"/>
  <c r="H320" i="1"/>
  <c r="G321" i="1"/>
  <c r="H321" i="1"/>
  <c r="G322" i="1"/>
  <c r="H322" i="1"/>
  <c r="G323" i="1"/>
  <c r="H323" i="1"/>
  <c r="G327" i="1"/>
  <c r="H327" i="1"/>
  <c r="G328" i="1"/>
  <c r="H328" i="1"/>
  <c r="G329" i="1"/>
  <c r="H329" i="1"/>
  <c r="G330" i="1"/>
  <c r="H330" i="1"/>
  <c r="G331" i="1"/>
  <c r="H331" i="1"/>
  <c r="G332" i="1"/>
  <c r="H332" i="1"/>
  <c r="G336" i="1"/>
  <c r="H336" i="1"/>
  <c r="G337" i="1"/>
  <c r="H337" i="1"/>
  <c r="G338" i="1"/>
  <c r="H338" i="1"/>
  <c r="G339" i="1"/>
  <c r="H339" i="1"/>
  <c r="G340" i="1"/>
  <c r="H340" i="1"/>
  <c r="G341" i="1"/>
  <c r="H341" i="1"/>
  <c r="G342" i="1"/>
  <c r="H342" i="1"/>
  <c r="G343" i="1"/>
  <c r="H343" i="1"/>
  <c r="G344" i="1"/>
  <c r="H344" i="1"/>
  <c r="G345" i="1"/>
  <c r="H345" i="1"/>
  <c r="G349" i="1"/>
  <c r="H349" i="1"/>
  <c r="G350" i="1"/>
  <c r="H350" i="1"/>
  <c r="G351" i="1"/>
  <c r="H351" i="1"/>
  <c r="G352" i="1"/>
  <c r="H352" i="1"/>
  <c r="G353" i="1"/>
  <c r="H353" i="1"/>
  <c r="G354" i="1"/>
  <c r="H354" i="1"/>
  <c r="G355" i="1"/>
  <c r="H355" i="1"/>
  <c r="G356" i="1"/>
  <c r="H356" i="1"/>
  <c r="G357" i="1"/>
  <c r="H357" i="1"/>
  <c r="G358" i="1"/>
  <c r="H358" i="1"/>
  <c r="G359" i="1"/>
  <c r="H359" i="1"/>
  <c r="G360" i="1"/>
  <c r="H360" i="1"/>
  <c r="G364" i="1"/>
  <c r="H364" i="1"/>
  <c r="G365" i="1"/>
  <c r="H365" i="1"/>
  <c r="G366" i="1"/>
  <c r="H366" i="1"/>
  <c r="G367" i="1"/>
  <c r="H367" i="1"/>
  <c r="G368" i="1"/>
  <c r="H368" i="1"/>
  <c r="G369" i="1"/>
  <c r="H369" i="1"/>
  <c r="G370" i="1"/>
  <c r="H370" i="1"/>
  <c r="G371" i="1"/>
  <c r="H371" i="1"/>
  <c r="G372" i="1"/>
  <c r="H372" i="1"/>
  <c r="G373" i="1"/>
  <c r="H373" i="1"/>
  <c r="G374" i="1"/>
  <c r="H374" i="1"/>
  <c r="G375" i="1"/>
  <c r="H375" i="1"/>
  <c r="G376" i="1"/>
  <c r="H376" i="1"/>
  <c r="G377" i="1"/>
  <c r="H377" i="1"/>
  <c r="G378" i="1"/>
  <c r="H378" i="1"/>
  <c r="G379" i="1"/>
  <c r="H379" i="1"/>
  <c r="G380" i="1"/>
  <c r="H380" i="1"/>
  <c r="G381" i="1"/>
  <c r="H381" i="1"/>
  <c r="G382" i="1"/>
  <c r="H382" i="1"/>
  <c r="G383" i="1"/>
  <c r="H383" i="1"/>
  <c r="G384" i="1"/>
  <c r="H384" i="1"/>
  <c r="G385" i="1"/>
  <c r="H385" i="1"/>
  <c r="G386" i="1"/>
  <c r="H386" i="1"/>
  <c r="G387" i="1"/>
  <c r="H387" i="1"/>
  <c r="G388" i="1"/>
  <c r="H388" i="1"/>
  <c r="G389" i="1"/>
  <c r="H389" i="1"/>
  <c r="G390" i="1"/>
  <c r="H390" i="1"/>
  <c r="G391" i="1"/>
  <c r="H391" i="1"/>
  <c r="G392" i="1"/>
  <c r="H392" i="1"/>
  <c r="G393" i="1"/>
  <c r="H393" i="1"/>
  <c r="G394" i="1"/>
  <c r="H394" i="1"/>
  <c r="G395" i="1"/>
  <c r="H395" i="1"/>
  <c r="G396" i="1"/>
  <c r="H396" i="1"/>
  <c r="G397" i="1"/>
  <c r="H397" i="1"/>
  <c r="G398" i="1"/>
  <c r="H398" i="1"/>
  <c r="G399" i="1"/>
  <c r="H399" i="1"/>
  <c r="G400" i="1"/>
  <c r="H400" i="1"/>
  <c r="G401" i="1"/>
  <c r="H401" i="1"/>
  <c r="G402" i="1"/>
  <c r="H402" i="1"/>
  <c r="G403" i="1"/>
  <c r="H403" i="1"/>
  <c r="G404" i="1"/>
  <c r="H404" i="1"/>
  <c r="G405" i="1"/>
  <c r="H405" i="1"/>
  <c r="G406" i="1"/>
  <c r="H406" i="1"/>
  <c r="G407" i="1"/>
  <c r="H407" i="1"/>
  <c r="G408" i="1"/>
  <c r="H408" i="1"/>
  <c r="G409" i="1"/>
  <c r="H409" i="1"/>
  <c r="G410" i="1"/>
  <c r="H410" i="1"/>
  <c r="G411" i="1"/>
  <c r="H411" i="1"/>
  <c r="G412" i="1"/>
  <c r="H412" i="1"/>
  <c r="G413" i="1"/>
  <c r="H413" i="1"/>
  <c r="G414" i="1"/>
  <c r="H414" i="1"/>
  <c r="G415" i="1"/>
  <c r="H415" i="1"/>
  <c r="G416" i="1"/>
  <c r="H416" i="1"/>
  <c r="G417" i="1"/>
  <c r="H417" i="1"/>
  <c r="G418" i="1"/>
  <c r="H418" i="1"/>
  <c r="G419" i="1"/>
  <c r="H419" i="1"/>
  <c r="G420" i="1"/>
  <c r="H420" i="1"/>
  <c r="G421" i="1"/>
  <c r="H421" i="1"/>
  <c r="G422" i="1"/>
  <c r="H422" i="1"/>
  <c r="G423" i="1"/>
  <c r="H423" i="1"/>
  <c r="G424" i="1"/>
  <c r="H424" i="1"/>
  <c r="G425" i="1"/>
  <c r="H425" i="1"/>
  <c r="G426" i="1"/>
  <c r="H426" i="1"/>
  <c r="G427" i="1"/>
  <c r="H427" i="1"/>
  <c r="G428" i="1"/>
  <c r="H428" i="1"/>
  <c r="G431" i="1"/>
  <c r="H431" i="1"/>
  <c r="G432" i="1"/>
  <c r="H432" i="1"/>
  <c r="G433" i="1"/>
  <c r="H433" i="1"/>
  <c r="G434" i="1"/>
  <c r="H434" i="1"/>
  <c r="G435" i="1"/>
  <c r="H435" i="1"/>
  <c r="G436" i="1"/>
  <c r="H436" i="1"/>
  <c r="G437" i="1"/>
  <c r="H437" i="1"/>
  <c r="G438" i="1"/>
  <c r="H438" i="1"/>
  <c r="G439" i="1"/>
  <c r="H439" i="1"/>
  <c r="G440" i="1"/>
  <c r="H440" i="1"/>
  <c r="G441" i="1"/>
  <c r="H441" i="1"/>
  <c r="G442" i="1"/>
  <c r="H442" i="1"/>
  <c r="G443" i="1"/>
  <c r="H443" i="1"/>
  <c r="G444" i="1"/>
  <c r="H444" i="1"/>
  <c r="G445" i="1"/>
  <c r="H445" i="1"/>
  <c r="G446" i="1"/>
  <c r="H446" i="1"/>
  <c r="G447" i="1"/>
  <c r="H447" i="1"/>
  <c r="G448" i="1"/>
  <c r="H448" i="1"/>
  <c r="G449" i="1"/>
  <c r="H449" i="1"/>
  <c r="G450" i="1"/>
  <c r="H450" i="1"/>
  <c r="G451" i="1"/>
  <c r="H451" i="1"/>
  <c r="G452" i="1"/>
  <c r="H452" i="1"/>
  <c r="G453" i="1"/>
  <c r="H453" i="1"/>
  <c r="G454" i="1"/>
  <c r="H454" i="1"/>
  <c r="G455" i="1"/>
  <c r="H455" i="1"/>
  <c r="G456" i="1"/>
  <c r="H456" i="1"/>
  <c r="G457" i="1"/>
  <c r="H457" i="1"/>
  <c r="G458" i="1"/>
  <c r="H458" i="1"/>
  <c r="G459" i="1"/>
  <c r="H459" i="1"/>
  <c r="G460" i="1"/>
  <c r="H460" i="1"/>
  <c r="G461" i="1"/>
  <c r="H461" i="1"/>
  <c r="G465" i="1"/>
  <c r="H465" i="1"/>
  <c r="G466" i="1"/>
  <c r="H466" i="1"/>
  <c r="G467" i="1"/>
  <c r="H467" i="1"/>
  <c r="G468" i="1"/>
  <c r="H468" i="1"/>
  <c r="G469" i="1"/>
  <c r="H469" i="1"/>
  <c r="G470" i="1"/>
  <c r="H470" i="1"/>
  <c r="G471" i="1"/>
  <c r="H471" i="1"/>
  <c r="G472" i="1"/>
  <c r="H472" i="1"/>
  <c r="G473" i="1"/>
  <c r="H473" i="1"/>
  <c r="G474" i="1"/>
  <c r="H474" i="1"/>
  <c r="G475" i="1"/>
  <c r="H475" i="1"/>
  <c r="H476" i="1"/>
  <c r="H477" i="1"/>
  <c r="H478" i="1"/>
  <c r="G479" i="1"/>
  <c r="H479" i="1"/>
  <c r="G480" i="1"/>
  <c r="H480" i="1"/>
  <c r="G481" i="1"/>
  <c r="H481" i="1"/>
  <c r="G482" i="1"/>
  <c r="H482" i="1"/>
  <c r="G483" i="1"/>
  <c r="H483" i="1"/>
  <c r="G484" i="1"/>
  <c r="H484" i="1"/>
  <c r="G485" i="1"/>
  <c r="H485" i="1"/>
  <c r="G486" i="1"/>
  <c r="H486" i="1"/>
  <c r="G487" i="1"/>
  <c r="H487" i="1"/>
  <c r="G488" i="1"/>
  <c r="H488" i="1"/>
  <c r="G489" i="1"/>
  <c r="H489" i="1"/>
  <c r="G490" i="1"/>
  <c r="H490" i="1"/>
  <c r="G491" i="1"/>
  <c r="H491" i="1"/>
  <c r="G492" i="1"/>
  <c r="H492" i="1"/>
  <c r="G493" i="1"/>
  <c r="H493" i="1"/>
  <c r="G494" i="1"/>
  <c r="H494" i="1"/>
  <c r="G495" i="1"/>
  <c r="H495" i="1"/>
  <c r="G496" i="1"/>
  <c r="H496" i="1"/>
  <c r="G497" i="1"/>
  <c r="H497" i="1"/>
  <c r="G498" i="1"/>
  <c r="H498" i="1"/>
  <c r="G499" i="1"/>
  <c r="H499" i="1"/>
  <c r="G500" i="1"/>
  <c r="H500" i="1"/>
  <c r="G501" i="1"/>
  <c r="H501" i="1"/>
  <c r="G502" i="1"/>
  <c r="H502" i="1"/>
  <c r="G503" i="1"/>
  <c r="H503" i="1"/>
  <c r="G504" i="1"/>
  <c r="H504" i="1"/>
  <c r="G505" i="1"/>
  <c r="H505" i="1"/>
  <c r="G506" i="1"/>
  <c r="H506" i="1"/>
  <c r="G507" i="1"/>
  <c r="H507" i="1"/>
  <c r="G508" i="1"/>
  <c r="H508" i="1"/>
  <c r="G509" i="1"/>
  <c r="H509" i="1"/>
  <c r="G510" i="1"/>
  <c r="H510" i="1"/>
  <c r="G511" i="1"/>
  <c r="H511" i="1"/>
  <c r="G512" i="1"/>
  <c r="H512" i="1"/>
  <c r="G513" i="1"/>
  <c r="H513" i="1"/>
  <c r="G514" i="1"/>
  <c r="H514" i="1"/>
  <c r="G515" i="1"/>
  <c r="H515" i="1"/>
  <c r="G516" i="1"/>
  <c r="H516" i="1"/>
  <c r="G517" i="1"/>
  <c r="H517" i="1"/>
  <c r="G518" i="1"/>
  <c r="H518" i="1"/>
  <c r="G519" i="1"/>
  <c r="H519" i="1"/>
  <c r="G520" i="1"/>
  <c r="H520" i="1"/>
  <c r="G521" i="1"/>
  <c r="H521" i="1"/>
  <c r="G522" i="1"/>
  <c r="H522" i="1"/>
  <c r="G523" i="1"/>
  <c r="H523" i="1"/>
  <c r="G524" i="1"/>
  <c r="H524" i="1"/>
  <c r="G525" i="1"/>
  <c r="H525" i="1"/>
  <c r="G526" i="1"/>
  <c r="H526" i="1"/>
  <c r="G527" i="1"/>
  <c r="H527" i="1"/>
  <c r="G528" i="1"/>
  <c r="H528" i="1"/>
  <c r="G529" i="1"/>
  <c r="H529" i="1"/>
  <c r="G530" i="1"/>
  <c r="H530" i="1"/>
  <c r="G531" i="1"/>
  <c r="H531" i="1"/>
  <c r="G532" i="1"/>
  <c r="H532" i="1"/>
  <c r="G533" i="1"/>
  <c r="H533" i="1"/>
  <c r="G534" i="1"/>
  <c r="H534" i="1"/>
  <c r="G535" i="1"/>
  <c r="H535" i="1"/>
  <c r="G536" i="1"/>
  <c r="H536" i="1"/>
  <c r="G537" i="1"/>
  <c r="H537" i="1"/>
  <c r="G538" i="1"/>
  <c r="H538" i="1"/>
  <c r="G539" i="1"/>
  <c r="H539" i="1"/>
  <c r="G540" i="1"/>
  <c r="H540" i="1"/>
  <c r="G541" i="1"/>
  <c r="H541" i="1"/>
  <c r="G542" i="1"/>
  <c r="H542" i="1"/>
  <c r="G543" i="1"/>
  <c r="H543" i="1"/>
  <c r="G544" i="1"/>
  <c r="H544" i="1"/>
  <c r="G545" i="1"/>
  <c r="H545" i="1"/>
  <c r="G546" i="1"/>
  <c r="H546" i="1"/>
  <c r="G547" i="1"/>
  <c r="H547" i="1"/>
  <c r="G548" i="1"/>
  <c r="H548" i="1"/>
  <c r="G549" i="1"/>
  <c r="H549" i="1"/>
  <c r="G550" i="1"/>
  <c r="H550" i="1"/>
  <c r="G551" i="1"/>
  <c r="H551" i="1"/>
  <c r="G552" i="1"/>
  <c r="H552" i="1"/>
  <c r="G553" i="1"/>
  <c r="H553" i="1"/>
  <c r="G554" i="1"/>
  <c r="H554" i="1"/>
  <c r="G555" i="1"/>
  <c r="H555" i="1"/>
  <c r="G556" i="1"/>
  <c r="H556" i="1"/>
  <c r="G557" i="1"/>
  <c r="H557" i="1"/>
  <c r="G558" i="1"/>
  <c r="H558" i="1"/>
  <c r="G559" i="1"/>
  <c r="H559" i="1"/>
  <c r="G560" i="1"/>
  <c r="H560" i="1"/>
  <c r="G561" i="1"/>
  <c r="H561" i="1"/>
  <c r="G562" i="1"/>
  <c r="H562" i="1"/>
  <c r="G563" i="1"/>
  <c r="H563" i="1"/>
  <c r="G564" i="1"/>
  <c r="H564" i="1"/>
  <c r="G565" i="1"/>
  <c r="H565" i="1"/>
  <c r="G566" i="1"/>
  <c r="H566" i="1"/>
  <c r="G567" i="1"/>
  <c r="H567" i="1"/>
  <c r="G568" i="1"/>
  <c r="H568" i="1"/>
  <c r="G569" i="1"/>
  <c r="H569" i="1"/>
  <c r="G570" i="1"/>
  <c r="H570" i="1"/>
  <c r="G571" i="1"/>
  <c r="H571" i="1"/>
  <c r="G572" i="1"/>
  <c r="G573" i="1"/>
  <c r="G574" i="1"/>
  <c r="G575" i="1"/>
  <c r="G576" i="1"/>
  <c r="H576" i="1"/>
  <c r="G577" i="1"/>
  <c r="H577" i="1"/>
  <c r="G578" i="1"/>
  <c r="H578" i="1"/>
  <c r="G579" i="1"/>
  <c r="H579" i="1"/>
  <c r="G580" i="1"/>
  <c r="G581" i="1"/>
  <c r="G582" i="1"/>
  <c r="G583" i="1"/>
  <c r="G584" i="1"/>
  <c r="H584" i="1"/>
  <c r="G585" i="1"/>
  <c r="H585" i="1"/>
  <c r="G586" i="1"/>
  <c r="H586" i="1"/>
  <c r="G587" i="1"/>
  <c r="H587" i="1"/>
  <c r="G588" i="1"/>
  <c r="H588" i="1"/>
  <c r="G589" i="1"/>
  <c r="H589" i="1"/>
  <c r="G590" i="1"/>
  <c r="H590" i="1"/>
  <c r="G591" i="1"/>
  <c r="H591" i="1"/>
  <c r="G592" i="1"/>
  <c r="H592" i="1"/>
  <c r="G593" i="1"/>
  <c r="H593" i="1"/>
  <c r="G594" i="1"/>
  <c r="H594" i="1"/>
  <c r="G595" i="1"/>
  <c r="H595" i="1"/>
  <c r="G596" i="1"/>
  <c r="H596" i="1"/>
  <c r="G597" i="1"/>
  <c r="H597" i="1"/>
  <c r="G598" i="1"/>
  <c r="H598" i="1"/>
  <c r="G599" i="1"/>
  <c r="H599" i="1"/>
  <c r="G600" i="1"/>
  <c r="H600" i="1"/>
  <c r="G601" i="1"/>
  <c r="H601" i="1"/>
  <c r="G602" i="1"/>
  <c r="H602" i="1"/>
  <c r="G603" i="1"/>
  <c r="H603" i="1"/>
  <c r="G604" i="1"/>
  <c r="H604" i="1"/>
  <c r="G605" i="1"/>
  <c r="H605" i="1"/>
  <c r="G606" i="1"/>
  <c r="H606" i="1"/>
  <c r="G607" i="1"/>
  <c r="H607" i="1"/>
  <c r="G608" i="1"/>
  <c r="H608" i="1"/>
  <c r="G609" i="1"/>
  <c r="H609" i="1"/>
  <c r="G610" i="1"/>
  <c r="H610" i="1"/>
  <c r="G611" i="1"/>
  <c r="H611" i="1"/>
  <c r="G612" i="1"/>
  <c r="H612" i="1"/>
  <c r="G613" i="1"/>
  <c r="H613" i="1"/>
  <c r="G614" i="1"/>
  <c r="H614" i="1"/>
  <c r="G615" i="1"/>
  <c r="H615" i="1"/>
  <c r="G616" i="1"/>
  <c r="H616" i="1"/>
  <c r="G617" i="1"/>
  <c r="H617" i="1"/>
  <c r="G618" i="1"/>
  <c r="H618" i="1"/>
  <c r="G619" i="1"/>
  <c r="H619" i="1"/>
  <c r="G620" i="1"/>
  <c r="H620" i="1"/>
  <c r="G621" i="1"/>
  <c r="H621" i="1"/>
  <c r="G622" i="1"/>
  <c r="H622" i="1"/>
  <c r="G623" i="1"/>
  <c r="H623" i="1"/>
  <c r="G624" i="1"/>
  <c r="H624" i="1"/>
  <c r="G625" i="1"/>
  <c r="H625" i="1"/>
  <c r="G626" i="1"/>
  <c r="H626" i="1"/>
  <c r="G627" i="1"/>
  <c r="H627" i="1"/>
  <c r="G628" i="1"/>
  <c r="H628" i="1"/>
  <c r="G629" i="1"/>
  <c r="H629" i="1"/>
  <c r="G630" i="1"/>
  <c r="H630" i="1"/>
  <c r="G631" i="1"/>
  <c r="H631" i="1"/>
  <c r="G632" i="1"/>
  <c r="H632" i="1"/>
  <c r="G633" i="1"/>
  <c r="H633" i="1"/>
  <c r="G634" i="1"/>
  <c r="H634" i="1"/>
  <c r="G635" i="1"/>
  <c r="H635" i="1"/>
  <c r="G636" i="1"/>
  <c r="H636" i="1"/>
  <c r="G637" i="1"/>
  <c r="H637" i="1"/>
  <c r="G638" i="1"/>
  <c r="H638" i="1"/>
  <c r="G639" i="1"/>
  <c r="H639" i="1"/>
  <c r="G640" i="1"/>
  <c r="H640" i="1"/>
  <c r="G641" i="1"/>
  <c r="H641" i="1"/>
  <c r="G642" i="1"/>
  <c r="H642" i="1"/>
  <c r="G643" i="1"/>
  <c r="H643" i="1"/>
  <c r="G644" i="1"/>
  <c r="H644" i="1"/>
  <c r="G645" i="1"/>
  <c r="H645" i="1"/>
  <c r="G646" i="1"/>
  <c r="H646" i="1"/>
  <c r="G647" i="1"/>
  <c r="H647" i="1"/>
  <c r="G648" i="1"/>
  <c r="H648" i="1"/>
  <c r="G649" i="1"/>
  <c r="H649" i="1"/>
  <c r="G650" i="1"/>
  <c r="H650" i="1"/>
  <c r="G651" i="1"/>
  <c r="H651" i="1"/>
  <c r="G652" i="1"/>
  <c r="H652" i="1"/>
  <c r="G653" i="1"/>
  <c r="H653" i="1"/>
  <c r="G654" i="1"/>
  <c r="H654" i="1"/>
  <c r="G655" i="1"/>
  <c r="H655" i="1"/>
  <c r="G656" i="1"/>
  <c r="H656" i="1"/>
  <c r="G660" i="1"/>
  <c r="H660" i="1"/>
  <c r="G661" i="1"/>
  <c r="H661" i="1"/>
  <c r="G662" i="1"/>
  <c r="H662" i="1"/>
  <c r="G663" i="1"/>
  <c r="H663" i="1"/>
  <c r="G664" i="1"/>
  <c r="H664" i="1"/>
  <c r="G665" i="1"/>
  <c r="H665" i="1"/>
  <c r="G666" i="1"/>
  <c r="H666" i="1"/>
  <c r="G667" i="1"/>
  <c r="H667" i="1"/>
  <c r="G668" i="1"/>
  <c r="H668" i="1"/>
  <c r="G669" i="1"/>
  <c r="H669" i="1"/>
  <c r="G670" i="1"/>
  <c r="H670" i="1"/>
  <c r="G671" i="1"/>
  <c r="H671" i="1"/>
  <c r="G672" i="1"/>
  <c r="H672" i="1"/>
  <c r="G673" i="1"/>
  <c r="H673" i="1"/>
  <c r="G674" i="1"/>
  <c r="H674" i="1"/>
  <c r="G675" i="1"/>
  <c r="H675" i="1"/>
  <c r="G676" i="1"/>
  <c r="H676" i="1"/>
  <c r="G677" i="1"/>
  <c r="H677" i="1"/>
  <c r="G678" i="1"/>
  <c r="H678" i="1"/>
  <c r="G679" i="1"/>
  <c r="H679" i="1"/>
  <c r="G680" i="1"/>
  <c r="H680" i="1"/>
  <c r="G681" i="1"/>
  <c r="H681" i="1"/>
  <c r="G682" i="1"/>
  <c r="H682" i="1"/>
  <c r="G683" i="1"/>
  <c r="H683" i="1"/>
  <c r="G684" i="1"/>
  <c r="H684" i="1"/>
  <c r="G685" i="1"/>
  <c r="H685" i="1"/>
  <c r="G686" i="1"/>
  <c r="H686" i="1"/>
  <c r="G687" i="1"/>
  <c r="H687" i="1"/>
  <c r="G688" i="1"/>
  <c r="H688" i="1"/>
  <c r="G689" i="1"/>
  <c r="H689" i="1"/>
  <c r="G690" i="1"/>
  <c r="H690" i="1"/>
  <c r="G691" i="1"/>
  <c r="H691" i="1"/>
  <c r="G692" i="1"/>
  <c r="H692" i="1"/>
  <c r="G693" i="1"/>
  <c r="H693" i="1"/>
  <c r="G694" i="1"/>
  <c r="H694" i="1"/>
  <c r="G695" i="1"/>
  <c r="H695" i="1"/>
  <c r="G696" i="1"/>
  <c r="H696" i="1"/>
  <c r="G697" i="1"/>
  <c r="H697" i="1"/>
  <c r="G698" i="1"/>
  <c r="H698" i="1"/>
  <c r="G699" i="1"/>
  <c r="H699" i="1"/>
  <c r="G700" i="1"/>
  <c r="H700" i="1"/>
  <c r="G701" i="1"/>
  <c r="H701" i="1"/>
  <c r="G702" i="1"/>
  <c r="H702" i="1"/>
  <c r="G703" i="1"/>
  <c r="H703" i="1"/>
  <c r="G704" i="1"/>
  <c r="H704" i="1"/>
  <c r="G705" i="1"/>
  <c r="H705" i="1"/>
  <c r="G706" i="1"/>
  <c r="H706" i="1"/>
  <c r="G707" i="1"/>
  <c r="H707" i="1"/>
  <c r="G708" i="1"/>
  <c r="H708" i="1"/>
  <c r="G709" i="1"/>
  <c r="H709" i="1"/>
  <c r="G710" i="1"/>
  <c r="H710" i="1"/>
  <c r="G711" i="1"/>
  <c r="H711" i="1"/>
  <c r="G712" i="1"/>
  <c r="H712" i="1"/>
  <c r="G713" i="1"/>
  <c r="H713" i="1"/>
  <c r="G714" i="1"/>
  <c r="H714" i="1"/>
  <c r="G715" i="1"/>
  <c r="H715" i="1"/>
  <c r="G716" i="1"/>
  <c r="H716" i="1"/>
  <c r="G717" i="1"/>
  <c r="H717" i="1"/>
  <c r="G718" i="1"/>
  <c r="H718" i="1"/>
  <c r="G719" i="1"/>
  <c r="H719" i="1"/>
  <c r="G720" i="1"/>
  <c r="H720" i="1"/>
  <c r="G721" i="1"/>
  <c r="H721" i="1"/>
  <c r="G722" i="1"/>
  <c r="H722" i="1"/>
  <c r="G723" i="1"/>
  <c r="H723" i="1"/>
  <c r="G724" i="1"/>
  <c r="H724" i="1"/>
  <c r="G725" i="1"/>
  <c r="H725" i="1"/>
  <c r="G726" i="1"/>
  <c r="H726" i="1"/>
  <c r="G727" i="1"/>
  <c r="H727" i="1"/>
  <c r="G728" i="1"/>
  <c r="H728" i="1"/>
  <c r="G729" i="1"/>
  <c r="H729" i="1"/>
  <c r="G730" i="1"/>
  <c r="H730" i="1"/>
  <c r="G731" i="1"/>
  <c r="H731" i="1"/>
  <c r="G732" i="1"/>
  <c r="H732" i="1"/>
  <c r="G733" i="1"/>
  <c r="H733" i="1"/>
  <c r="G734" i="1"/>
  <c r="H734" i="1"/>
  <c r="G735" i="1"/>
  <c r="H735" i="1"/>
  <c r="G736" i="1"/>
  <c r="H736" i="1"/>
  <c r="G737" i="1"/>
  <c r="H737" i="1"/>
  <c r="G738" i="1"/>
  <c r="H738" i="1"/>
  <c r="G739" i="1"/>
  <c r="H739" i="1"/>
  <c r="G740" i="1"/>
  <c r="H740" i="1"/>
  <c r="G741" i="1"/>
  <c r="H741" i="1"/>
  <c r="G742" i="1"/>
  <c r="H742" i="1"/>
  <c r="G743" i="1"/>
  <c r="H743" i="1"/>
  <c r="G744" i="1"/>
  <c r="H744" i="1"/>
  <c r="G745" i="1"/>
  <c r="H745" i="1"/>
  <c r="G746" i="1"/>
  <c r="H746" i="1"/>
  <c r="G747" i="1"/>
  <c r="H747" i="1"/>
  <c r="G748" i="1"/>
  <c r="H748" i="1"/>
  <c r="G749" i="1"/>
  <c r="H749" i="1"/>
  <c r="G750" i="1"/>
  <c r="H750" i="1"/>
  <c r="G751" i="1"/>
  <c r="H751" i="1"/>
  <c r="G752" i="1"/>
  <c r="H752" i="1"/>
  <c r="G753" i="1"/>
  <c r="H753" i="1"/>
  <c r="G754" i="1"/>
  <c r="H754" i="1"/>
  <c r="G755" i="1"/>
  <c r="H755" i="1"/>
  <c r="G756" i="1"/>
  <c r="H756" i="1"/>
  <c r="G757" i="1"/>
  <c r="H757" i="1"/>
  <c r="G758" i="1"/>
  <c r="H758" i="1"/>
  <c r="G759" i="1"/>
  <c r="H759" i="1"/>
  <c r="G760" i="1"/>
  <c r="H760" i="1"/>
  <c r="G761" i="1"/>
  <c r="H761" i="1"/>
  <c r="G762" i="1"/>
  <c r="H762" i="1"/>
  <c r="G763" i="1"/>
  <c r="H763" i="1"/>
  <c r="G764" i="1"/>
  <c r="H764" i="1"/>
  <c r="G765" i="1"/>
  <c r="H765" i="1"/>
  <c r="G766" i="1"/>
  <c r="H766" i="1"/>
  <c r="G767" i="1"/>
  <c r="H767" i="1"/>
  <c r="G768" i="1"/>
  <c r="H768" i="1"/>
  <c r="G769" i="1"/>
  <c r="H769" i="1"/>
  <c r="G770" i="1"/>
  <c r="H770" i="1"/>
  <c r="G771" i="1"/>
  <c r="H771" i="1"/>
  <c r="G772" i="1"/>
  <c r="H772" i="1"/>
  <c r="G773" i="1"/>
  <c r="H773" i="1"/>
  <c r="G774" i="1"/>
  <c r="H774" i="1"/>
  <c r="H775" i="1"/>
  <c r="H776" i="1"/>
  <c r="G777" i="1"/>
  <c r="H777" i="1"/>
  <c r="G778" i="1"/>
  <c r="H778" i="1"/>
  <c r="G779" i="1"/>
  <c r="H779" i="1"/>
  <c r="G780" i="1"/>
  <c r="H780" i="1"/>
  <c r="G784" i="1"/>
  <c r="H784" i="1"/>
  <c r="G785" i="1"/>
  <c r="H785" i="1"/>
  <c r="G786" i="1"/>
  <c r="H786" i="1"/>
  <c r="G787" i="1"/>
  <c r="H787" i="1"/>
  <c r="G788" i="1"/>
  <c r="H788" i="1"/>
  <c r="G789" i="1"/>
  <c r="H789" i="1"/>
  <c r="G790" i="1"/>
  <c r="H790" i="1"/>
  <c r="G791" i="1"/>
  <c r="H791" i="1"/>
  <c r="G792" i="1"/>
  <c r="H792" i="1"/>
  <c r="H793" i="1"/>
  <c r="H794" i="1"/>
  <c r="H795" i="1"/>
  <c r="H796" i="1"/>
  <c r="G797" i="1"/>
  <c r="H797" i="1"/>
  <c r="G798" i="1"/>
  <c r="H798" i="1"/>
  <c r="G799" i="1"/>
  <c r="H799" i="1"/>
  <c r="G800" i="1"/>
  <c r="H800" i="1"/>
  <c r="G801" i="1"/>
  <c r="H801" i="1"/>
  <c r="G802" i="1"/>
  <c r="H802" i="1"/>
  <c r="G803" i="1"/>
  <c r="H803" i="1"/>
  <c r="G804" i="1"/>
  <c r="H804" i="1"/>
  <c r="G805" i="1"/>
  <c r="H805" i="1"/>
  <c r="H806" i="1"/>
  <c r="H807" i="1"/>
  <c r="H808" i="1"/>
  <c r="G809" i="1"/>
  <c r="H809" i="1"/>
  <c r="G810" i="1"/>
  <c r="H810" i="1"/>
  <c r="G811" i="1"/>
  <c r="H811" i="1"/>
  <c r="G812" i="1"/>
  <c r="G813" i="1"/>
  <c r="G814" i="1"/>
  <c r="G815" i="1"/>
  <c r="H815" i="1"/>
  <c r="G816" i="1"/>
  <c r="H816" i="1"/>
  <c r="G817" i="1"/>
  <c r="H817" i="1"/>
  <c r="G818" i="1"/>
  <c r="H818" i="1"/>
  <c r="G819" i="1"/>
  <c r="H819" i="1"/>
  <c r="G820" i="1"/>
  <c r="H820" i="1"/>
  <c r="G821" i="1"/>
  <c r="H821" i="1"/>
  <c r="G822" i="1"/>
  <c r="H822" i="1"/>
  <c r="G823" i="1"/>
  <c r="H823" i="1"/>
  <c r="G824" i="1"/>
  <c r="H824" i="1"/>
  <c r="G825" i="1"/>
  <c r="H825" i="1"/>
  <c r="G826" i="1"/>
  <c r="H826" i="1"/>
  <c r="G827" i="1"/>
  <c r="H827" i="1"/>
  <c r="G828" i="1"/>
  <c r="H828" i="1"/>
  <c r="G829" i="1"/>
  <c r="H829" i="1"/>
  <c r="G830" i="1"/>
  <c r="H830" i="1"/>
  <c r="G831" i="1"/>
  <c r="H831" i="1"/>
  <c r="G832" i="1"/>
  <c r="H832" i="1"/>
  <c r="G833" i="1"/>
  <c r="H833" i="1"/>
  <c r="G834" i="1"/>
  <c r="H834" i="1"/>
  <c r="G835" i="1"/>
  <c r="H835" i="1"/>
  <c r="G836" i="1"/>
  <c r="H836" i="1"/>
  <c r="G837" i="1"/>
  <c r="H837" i="1"/>
  <c r="G838" i="1"/>
  <c r="H838" i="1"/>
  <c r="G839" i="1"/>
  <c r="H839" i="1"/>
  <c r="G840" i="1"/>
  <c r="H840" i="1"/>
  <c r="G841" i="1"/>
  <c r="H841" i="1"/>
  <c r="G842" i="1"/>
  <c r="H842" i="1"/>
  <c r="G843" i="1"/>
  <c r="H843" i="1"/>
  <c r="G844" i="1"/>
  <c r="H844" i="1"/>
  <c r="G845" i="1"/>
  <c r="H845" i="1"/>
  <c r="G846" i="1"/>
  <c r="H846" i="1"/>
  <c r="G847" i="1"/>
  <c r="H847" i="1"/>
  <c r="G848" i="1"/>
  <c r="H848" i="1"/>
  <c r="G849" i="1"/>
  <c r="H849" i="1"/>
  <c r="G850" i="1"/>
  <c r="H850" i="1"/>
  <c r="G851" i="1"/>
  <c r="H851" i="1"/>
  <c r="G852" i="1"/>
  <c r="H852" i="1"/>
  <c r="G853" i="1"/>
  <c r="H853" i="1"/>
  <c r="G854" i="1"/>
  <c r="H854" i="1"/>
  <c r="G855" i="1"/>
  <c r="H855" i="1"/>
  <c r="G856" i="1"/>
  <c r="H856" i="1"/>
  <c r="G857" i="1"/>
  <c r="H857" i="1"/>
  <c r="G858" i="1"/>
  <c r="H858" i="1"/>
  <c r="G859" i="1"/>
  <c r="H859" i="1"/>
  <c r="G860" i="1"/>
  <c r="H860" i="1"/>
  <c r="G861" i="1"/>
  <c r="H861" i="1"/>
  <c r="G862" i="1"/>
  <c r="H862" i="1"/>
  <c r="G863" i="1"/>
  <c r="H863" i="1"/>
  <c r="G864" i="1"/>
  <c r="H864" i="1"/>
  <c r="G865" i="1"/>
  <c r="H865" i="1"/>
  <c r="G866" i="1"/>
  <c r="H866" i="1"/>
  <c r="G867" i="1"/>
  <c r="H867" i="1"/>
  <c r="G868" i="1"/>
  <c r="H868" i="1"/>
  <c r="G869" i="1"/>
  <c r="H869" i="1"/>
  <c r="G870" i="1"/>
  <c r="H870" i="1"/>
  <c r="G871" i="1"/>
  <c r="H871" i="1"/>
  <c r="G872" i="1"/>
  <c r="H872" i="1"/>
  <c r="G873" i="1"/>
  <c r="H873" i="1"/>
  <c r="G874" i="1"/>
  <c r="H874" i="1"/>
  <c r="G875" i="1"/>
  <c r="H875" i="1"/>
  <c r="G876" i="1"/>
  <c r="H876" i="1"/>
  <c r="G877" i="1"/>
  <c r="H877" i="1"/>
  <c r="G36" i="1"/>
  <c r="H36" i="1"/>
  <c r="H105" i="1"/>
  <c r="H115" i="1"/>
  <c r="H110" i="1" l="1"/>
  <c r="H114" i="1" l="1"/>
  <c r="F9" i="1"/>
  <c r="H885" i="1" l="1"/>
  <c r="H884" i="1"/>
  <c r="G884" i="1"/>
  <c r="H882" i="1"/>
  <c r="G882" i="1"/>
  <c r="H881" i="1"/>
  <c r="G881" i="1"/>
  <c r="F880" i="1"/>
  <c r="E880" i="1"/>
  <c r="D880" i="1"/>
  <c r="G880" i="1" l="1"/>
  <c r="H880" i="1"/>
  <c r="G28" i="1"/>
  <c r="H28" i="1"/>
  <c r="G29" i="1"/>
  <c r="H29" i="1"/>
  <c r="G17" i="1"/>
  <c r="H17" i="1"/>
  <c r="F23" i="1" l="1"/>
  <c r="F22" i="1" s="1"/>
  <c r="E15" i="1" l="1"/>
  <c r="D9" i="1"/>
  <c r="D15" i="1"/>
  <c r="D8" i="1" l="1"/>
  <c r="E23" i="1" l="1"/>
  <c r="E22" i="1" s="1"/>
  <c r="H10" i="1" l="1"/>
  <c r="H11" i="1"/>
  <c r="H12" i="1"/>
  <c r="H13" i="1"/>
  <c r="H14" i="1"/>
  <c r="H16" i="1"/>
  <c r="H19" i="1"/>
  <c r="H20" i="1"/>
  <c r="H24" i="1"/>
  <c r="H25" i="1"/>
  <c r="H26" i="1"/>
  <c r="H27" i="1"/>
  <c r="G10" i="1"/>
  <c r="G11" i="1"/>
  <c r="G12" i="1"/>
  <c r="G13" i="1"/>
  <c r="G14" i="1"/>
  <c r="G16" i="1"/>
  <c r="G19" i="1"/>
  <c r="G20" i="1"/>
  <c r="G24" i="1"/>
  <c r="G25" i="1"/>
  <c r="G26" i="1"/>
  <c r="G27" i="1"/>
  <c r="F15" i="1" l="1"/>
  <c r="E9" i="1"/>
  <c r="E8" i="1" s="1"/>
  <c r="D23" i="1"/>
  <c r="D22" i="1" s="1"/>
  <c r="F8" i="1" l="1"/>
  <c r="D31" i="1"/>
  <c r="D879" i="1" s="1"/>
  <c r="G22" i="1"/>
  <c r="G23" i="1"/>
  <c r="H15" i="1"/>
  <c r="G15" i="1"/>
  <c r="H9" i="1"/>
  <c r="G9" i="1"/>
  <c r="H23" i="1"/>
  <c r="D32" i="1" l="1"/>
  <c r="H22" i="1"/>
  <c r="F31" i="1"/>
  <c r="H8" i="1"/>
  <c r="G8" i="1"/>
  <c r="E31" i="1"/>
  <c r="F879" i="1" l="1"/>
  <c r="G879" i="1" s="1"/>
  <c r="F32" i="1"/>
  <c r="G32" i="1" s="1"/>
  <c r="G31" i="1"/>
  <c r="E32" i="1"/>
  <c r="H31" i="1"/>
  <c r="H879" i="1" l="1"/>
  <c r="H32" i="1"/>
</calcChain>
</file>

<file path=xl/sharedStrings.xml><?xml version="1.0" encoding="utf-8"?>
<sst xmlns="http://schemas.openxmlformats.org/spreadsheetml/2006/main" count="2237" uniqueCount="758">
  <si>
    <t>Итого</t>
  </si>
  <si>
    <t>870</t>
  </si>
  <si>
    <t>Резервные средства</t>
  </si>
  <si>
    <t>800</t>
  </si>
  <si>
    <t>Иные бюджетные ассигнования</t>
  </si>
  <si>
    <t>120</t>
  </si>
  <si>
    <t>40 2 00 F1180</t>
  </si>
  <si>
    <t>Расходы на выплаты персоналу государственных (муниципальных) органов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</si>
  <si>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</si>
  <si>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</si>
  <si>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Осуществление первичного воинского учета на территориях, где отсутствуют военные комиссариаты за счет средств бюджета города</t>
  </si>
  <si>
    <t>40 2 00 51180</t>
  </si>
  <si>
    <t>40 2 00 00000</t>
  </si>
  <si>
    <t>Непрограммное направление деятельности "Осуществление первичного воинского учета на территориях, где отсутствуют военные комиссариаты"</t>
  </si>
  <si>
    <t>330</t>
  </si>
  <si>
    <t>40 1 02 72020</t>
  </si>
  <si>
    <t>Публичные нормативные выплаты гражданам несоциального характера</t>
  </si>
  <si>
    <t>300</t>
  </si>
  <si>
    <t>Социальное обеспечение и иные выплаты населению</t>
  </si>
  <si>
    <t>240</t>
  </si>
  <si>
    <t>Иные закупки товаров, работ и услуг для обеспечения государственных (муниципальных) нужд</t>
  </si>
  <si>
    <t>200</t>
  </si>
  <si>
    <t>Закупка товаров, работ и услуг для обеспечения государственных (муниципальных) нужд</t>
  </si>
  <si>
    <t>Выполнение полномочий Думы города Пыть-Ях в сфере наград и почетных званий</t>
  </si>
  <si>
    <t>40 1 02 00000</t>
  </si>
  <si>
    <t>Исполнение отдельных полномочий Думы города Пыть-Яха</t>
  </si>
  <si>
    <t>850</t>
  </si>
  <si>
    <t>40 1 01 02400</t>
  </si>
  <si>
    <t>Уплата налогов, сборов и иных платежей</t>
  </si>
  <si>
    <t>Прочие мероприятия органов местного самоуправления</t>
  </si>
  <si>
    <t>40 1 01 02250</t>
  </si>
  <si>
    <t>Руководитель контрольно-счетной палаты муниципального образования и его заместители городского округа</t>
  </si>
  <si>
    <t>40 1 01 02120</t>
  </si>
  <si>
    <t>Депутаты представительного органа муниципального образования городского округа</t>
  </si>
  <si>
    <t>40 1 01 02110</t>
  </si>
  <si>
    <t>Председатель представительного органа муниципального образования</t>
  </si>
  <si>
    <t>830</t>
  </si>
  <si>
    <t>40 1 01 02040</t>
  </si>
  <si>
    <t>Исполнение судебных актов</t>
  </si>
  <si>
    <t>320</t>
  </si>
  <si>
    <t>Социальные выплаты гражданам, кроме публичных нормативных социальных выплат</t>
  </si>
  <si>
    <t>Расходы на обеспечение функций органов местного самоуправления городского округа</t>
  </si>
  <si>
    <t>40 1 01 00000</t>
  </si>
  <si>
    <t>Материально-техническое и финансовое обеспечение деятельности органов местного самоуправления</t>
  </si>
  <si>
    <t>40 1 00 00000</t>
  </si>
  <si>
    <t>Непрограммное направление деятельности "Обеспечение деятельности муниципальных органов местного самоуправления"</t>
  </si>
  <si>
    <t>40 0 00 00000</t>
  </si>
  <si>
    <t>Непрограммные направления деятельности</t>
  </si>
  <si>
    <t>620</t>
  </si>
  <si>
    <t>21 1 02 00590</t>
  </si>
  <si>
    <t>Субсидии автономным учреждениям</t>
  </si>
  <si>
    <t>600</t>
  </si>
  <si>
    <t>Предоставление субсидий бюджетным, автономным учреждениям и иным некоммерческим организациям</t>
  </si>
  <si>
    <t>Расходы на обеспечение деятельности (оказание услуг) муниципальных учреждений</t>
  </si>
  <si>
    <t>21 1 02 00000</t>
  </si>
  <si>
    <t>21 1 01 99990</t>
  </si>
  <si>
    <t>Реализация мероприятий</t>
  </si>
  <si>
    <t>21 1 01 00000</t>
  </si>
  <si>
    <t>21 1 00 00000</t>
  </si>
  <si>
    <t>Подпрограмма "Содействие развитию самобытной культуры, традиционного образа жизни, родного языка и национальных видов спорта коренных малочисленных народов Севера"</t>
  </si>
  <si>
    <t>21 0 00 00000</t>
  </si>
  <si>
    <t>Муниципальная программа "Устойчивое развитие коренных малочисленных народов Севера в городе Пыть-Яхе"</t>
  </si>
  <si>
    <t>810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</si>
  <si>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</si>
  <si>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Предоставление субсидий организациям</t>
  </si>
  <si>
    <t>410</t>
  </si>
  <si>
    <t>Бюджетные инвестиции</t>
  </si>
  <si>
    <t>400</t>
  </si>
  <si>
    <t>Капитальные вложения в объекты государственной (муниципальной) собственности</t>
  </si>
  <si>
    <t>Предоставление субсидий организациям в соответствии с концессионными соглашениями</t>
  </si>
  <si>
    <t>20 0 00 00000</t>
  </si>
  <si>
    <t>19 2 02 D9300</t>
  </si>
  <si>
    <t>19 2 02 59300</t>
  </si>
  <si>
    <t>19 2 02 00000</t>
  </si>
  <si>
    <t>19 2 01 72030</t>
  </si>
  <si>
    <t>Представление к наградам и присвоение почётных званий муниципального образования</t>
  </si>
  <si>
    <t>19 2 01 02400</t>
  </si>
  <si>
    <t>19 2 01 02040</t>
  </si>
  <si>
    <t>19 2 01 02030</t>
  </si>
  <si>
    <t>Высшее должностное лицо муниципального образования городской округ Пыть-Ях</t>
  </si>
  <si>
    <t>19 2 01 00590</t>
  </si>
  <si>
    <t>110</t>
  </si>
  <si>
    <t>Расходы на выплаты персоналу казенных учреждений</t>
  </si>
  <si>
    <t>19 2 01 00000</t>
  </si>
  <si>
    <t>19 2 00 00000</t>
  </si>
  <si>
    <t>350</t>
  </si>
  <si>
    <t>19 1 03 99990</t>
  </si>
  <si>
    <t>Премии и гранты</t>
  </si>
  <si>
    <t>19 1 03 00000</t>
  </si>
  <si>
    <t>19 1 00 00000</t>
  </si>
  <si>
    <t>Подпрограмма "Повышение эффективности муниципального управления"</t>
  </si>
  <si>
    <t>19 0 00 00000</t>
  </si>
  <si>
    <t>Муниципальная программа "Развитие муниципальной службы в городе Пыть-Яхе"</t>
  </si>
  <si>
    <t>18 1 03 99990</t>
  </si>
  <si>
    <t>18 1 03 00000</t>
  </si>
  <si>
    <t>18 1 02 99990</t>
  </si>
  <si>
    <t>Строительство и реконструкция объектов муниципальной собственности</t>
  </si>
  <si>
    <t>18 1 02 00000</t>
  </si>
  <si>
    <t>18 1 01 99990</t>
  </si>
  <si>
    <t>18 1 01 00000</t>
  </si>
  <si>
    <t>18 1 00 00000</t>
  </si>
  <si>
    <t>Подпрограмма "Повышение эффективности системы управления муниципальным имуществом"</t>
  </si>
  <si>
    <t>18 0 00 00000</t>
  </si>
  <si>
    <t>Муниципальная программа "Управление муниципальным имуществом города Пыть-Яха"</t>
  </si>
  <si>
    <t>17 2 01 99990</t>
  </si>
  <si>
    <t>17 2 01 00000</t>
  </si>
  <si>
    <t>17 2 00 00000</t>
  </si>
  <si>
    <t>630</t>
  </si>
  <si>
    <t>17 1 E8 61810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</si>
  <si>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</si>
  <si>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Субсидии социально ориентированным некоммерческим организациям на реализацию мероприятий в области молодежной политики и военно-патриотического воспитания молодежи</t>
  </si>
  <si>
    <t>17 1 E8 00000</t>
  </si>
  <si>
    <t>Субсидии социально ориентированным некоммерческим организациям на реализацию социально значимых программ</t>
  </si>
  <si>
    <t>17 1 00 00000</t>
  </si>
  <si>
    <t>17 0 00 00000</t>
  </si>
  <si>
    <t>Муниципальная программа "Развитие гражданского общества в городе Пыть-Яхе"</t>
  </si>
  <si>
    <t>16 2 02 99990</t>
  </si>
  <si>
    <t>16 2 02 00000</t>
  </si>
  <si>
    <t>16 2 01 20220</t>
  </si>
  <si>
    <t>Резервный фонд администрации города Пыть-Ях</t>
  </si>
  <si>
    <t>16 2 01 00000</t>
  </si>
  <si>
    <t>16 2 00 00000</t>
  </si>
  <si>
    <t>730</t>
  </si>
  <si>
    <t>16 1 02 20270</t>
  </si>
  <si>
    <t>Обслуживание муниципального долга</t>
  </si>
  <si>
    <t>700</t>
  </si>
  <si>
    <t>Обслуживание государственного (муниципального) долга</t>
  </si>
  <si>
    <t>Процентные платежи по муниципальному долгу городского округа</t>
  </si>
  <si>
    <t>16 1 02 00000</t>
  </si>
  <si>
    <t>16 1 00 00000</t>
  </si>
  <si>
    <t>Подпрограмма "Управление муниципальными финансами"</t>
  </si>
  <si>
    <t>16 0 00 00000</t>
  </si>
  <si>
    <t>Муниципальная программа "Управление муниципальными финансами в городе Пыть-Яхе"</t>
  </si>
  <si>
    <t>15 3 01 99990</t>
  </si>
  <si>
    <t>15 3 01 00000</t>
  </si>
  <si>
    <t>15 3 00 00000</t>
  </si>
  <si>
    <t>Подпрограмма "Безопасность дорожного движения"</t>
  </si>
  <si>
    <t>15 2 03 42110</t>
  </si>
  <si>
    <t>15 2 03 00000</t>
  </si>
  <si>
    <t>15 2 01 99990</t>
  </si>
  <si>
    <t>15 2 01 00000</t>
  </si>
  <si>
    <t>15 2 00 00000</t>
  </si>
  <si>
    <t>Подпрограмма "Дорожное хозяйство"</t>
  </si>
  <si>
    <t>15 1 01 99990</t>
  </si>
  <si>
    <t>15 1 01 00000</t>
  </si>
  <si>
    <t>15 1 00 00000</t>
  </si>
  <si>
    <t>Подпрограмма "Автомобильный транспорт"</t>
  </si>
  <si>
    <t>15 0 00 00000</t>
  </si>
  <si>
    <t>Муниципальная программа "Современная транспортная система города Пыть-Яха"</t>
  </si>
  <si>
    <t>14 2 01 20070</t>
  </si>
  <si>
    <t>Услуги в области информационных технологий</t>
  </si>
  <si>
    <t>14 2 01 00000</t>
  </si>
  <si>
    <t>14 2 00 00000</t>
  </si>
  <si>
    <t>Подпрограмма "Создание устойчивой информационно-телекоммуникационной инфраструктуры"</t>
  </si>
  <si>
    <t>14 1 03 20070</t>
  </si>
  <si>
    <t>14 1 03 00000</t>
  </si>
  <si>
    <t>14 1 02 20070</t>
  </si>
  <si>
    <t>14 1 02 00000</t>
  </si>
  <si>
    <t>14 1 01 20070</t>
  </si>
  <si>
    <t>14 1 01 00000</t>
  </si>
  <si>
    <t>14 1 00 00000</t>
  </si>
  <si>
    <t>Подпрограмма "Цифровой город"</t>
  </si>
  <si>
    <t>14 0 00 00000</t>
  </si>
  <si>
    <t>Муниципальная программа "Цифровое развитие города Пыть-Яха"</t>
  </si>
  <si>
    <t>Подпрограмма "Обеспечение защиты прав потребителей"</t>
  </si>
  <si>
    <t>13 2 I5 S2380</t>
  </si>
  <si>
    <t>Финансовая поддержка субъектов малого и среднего предпринимательства за счет средств бюджета города</t>
  </si>
  <si>
    <t>13 2 I5 82380</t>
  </si>
  <si>
    <t>Финансовая поддержка субъектов малого и среднего предпринимательства</t>
  </si>
  <si>
    <t>13 2 I5 00000</t>
  </si>
  <si>
    <t>Региональный проект "Акселерация субъектов малого и среднего предпринимательства"</t>
  </si>
  <si>
    <t>13 2 I4 S2330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</si>
  <si>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 за счет средств местного бюджета</t>
  </si>
  <si>
    <t>13 2 I4 82330</t>
  </si>
  <si>
    <t>13 2 I4 00000</t>
  </si>
  <si>
    <t>Региональный проект "Создание условий для легкого старта и комфортного ведения бизнеса"</t>
  </si>
  <si>
    <t>13 2 04 61100</t>
  </si>
  <si>
    <t>13 2 04 00000</t>
  </si>
  <si>
    <t>13 2 03 99990</t>
  </si>
  <si>
    <t>13 2 03 00000</t>
  </si>
  <si>
    <t>13 2 00 00000</t>
  </si>
  <si>
    <t>Подпрограмма "Развитие малого и среднего предпринимательства"</t>
  </si>
  <si>
    <t>13 0 00 00000</t>
  </si>
  <si>
    <t>Муниципальная программа "Развитие экономического потенциала города Пыть-Яха"</t>
  </si>
  <si>
    <t>12 3 01 84280</t>
  </si>
  <si>
    <t>Осуществление мероприятий по проведению дезинсекции и дератизации в Ханты-Мансийском автономном округе – Югре</t>
  </si>
  <si>
    <t>12 3 01 00000</t>
  </si>
  <si>
    <t>12 3 00 00000</t>
  </si>
  <si>
    <t>Подпрограмма "Организация противоэпидемиологических мероприятий"</t>
  </si>
  <si>
    <t>12 2 03 99990</t>
  </si>
  <si>
    <t>12 2 03 00000</t>
  </si>
  <si>
    <t>12 2 01 84290</t>
  </si>
  <si>
    <t>Осуществление отдельных государственных полномочий Ханты-Мансийского автономного округа – Югры в сфере обращения с твердыми коммунальными отходами</t>
  </si>
  <si>
    <t>12 2 01 00000</t>
  </si>
  <si>
    <t>12 2 00 00000</t>
  </si>
  <si>
    <t>Подпрограмма "Развитие системы обращения с отходами производства и потребления в муниципальном образовании городской округ Пыть-Ях"</t>
  </si>
  <si>
    <t>12 1 03 99990</t>
  </si>
  <si>
    <t>12 1 03 00000</t>
  </si>
  <si>
    <t>12 1 00 00000</t>
  </si>
  <si>
    <t>Подпрограмма "Регулирование качества окружающей среды в муниципальном образовании городской округ Пыть-Ях"</t>
  </si>
  <si>
    <t>12 0 00 00000</t>
  </si>
  <si>
    <t>Муниципальная программа "Экологическая безопасность города Пыть-Яха"</t>
  </si>
  <si>
    <t>11 3 01 00590</t>
  </si>
  <si>
    <t>11 3 01 00000</t>
  </si>
  <si>
    <t>11 3 00 00000</t>
  </si>
  <si>
    <t>11 2 01 99990</t>
  </si>
  <si>
    <t>11 2 01 61100</t>
  </si>
  <si>
    <t>11 2 01 00000</t>
  </si>
  <si>
    <t>11 2 00 00000</t>
  </si>
  <si>
    <t>Подпрограмма "Укрепление пожарной безопасности в городе Пыть-Яхе"</t>
  </si>
  <si>
    <t>11 1 04 99990</t>
  </si>
  <si>
    <t>11 1 04 00000</t>
  </si>
  <si>
    <t>11 1 03 99990</t>
  </si>
  <si>
    <t>11 1 03 00000</t>
  </si>
  <si>
    <t>11 1 02 99990</t>
  </si>
  <si>
    <t>11 1 02 00000</t>
  </si>
  <si>
    <t>11 1 01 99990</t>
  </si>
  <si>
    <t>11 1 01 00000</t>
  </si>
  <si>
    <t>11 1 00 00000</t>
  </si>
  <si>
    <t>Подпрограмма "Организация и обеспечение мероприятий в сфере гражданской обороны, защиты населения и территории города Пыть-Ях"</t>
  </si>
  <si>
    <t>11 0 00 00000</t>
  </si>
  <si>
    <t>Муниципальная программа "Безопасность жизнедеятельности в городе Пыть-Яхе"</t>
  </si>
  <si>
    <t>10 2 05 99990</t>
  </si>
  <si>
    <t>10 2 05 00000</t>
  </si>
  <si>
    <t>10 2 04 99990</t>
  </si>
  <si>
    <t>10 2 04 00000</t>
  </si>
  <si>
    <t>10 2 00 00000</t>
  </si>
  <si>
    <t>Подпрограмма "Участие в профилактике экстремизма, а также в минимизации и (или) ликвидации последствий проявлений экстремизма"</t>
  </si>
  <si>
    <t>10 1 12 99990</t>
  </si>
  <si>
    <t>10 1 12 00000</t>
  </si>
  <si>
    <t>10 1 08 99990</t>
  </si>
  <si>
    <t>10 1 08 00000</t>
  </si>
  <si>
    <t>10 1 04 99990</t>
  </si>
  <si>
    <t>10 1 04 00000</t>
  </si>
  <si>
    <t>10 1 02 99990</t>
  </si>
  <si>
    <t>10 1 02 00000</t>
  </si>
  <si>
    <t>10 1 00 00000</t>
  </si>
  <si>
    <t>Подпрограмма "Укрепление межнационального и межконфессионального согласия, поддержка и развитие языков и культуры народов Российской Федерации, проживающих на территории муниципального образования, обеспечение социальной и культурной адаптации мигрантов, профилактика межнациональных (межэтнических), межконфессиональных конфликтов"</t>
  </si>
  <si>
    <t>10 0 00 00000</t>
  </si>
  <si>
    <t>Муниципальная программа "Укрепление межнационального и межконфессионального согласия, профилактика экстремизма в городе Пыть-Яхе"</t>
  </si>
  <si>
    <t>09 2 00 00000</t>
  </si>
  <si>
    <t>09 1 06 99990</t>
  </si>
  <si>
    <t>09 1 06 00000</t>
  </si>
  <si>
    <t>09 1 04 51200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</si>
  <si>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</si>
  <si>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09 1 04 00000</t>
  </si>
  <si>
    <t>09 1 03 84250</t>
  </si>
  <si>
    <t>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– Югры от 11 июня 2010 года № 102-оз "Об административных правонарушениях"</t>
  </si>
  <si>
    <t>09 1 03 00000</t>
  </si>
  <si>
    <t>09 1 02 S2300</t>
  </si>
  <si>
    <t>Создание условий для деятельности народных дружин за счет средств бюджета города</t>
  </si>
  <si>
    <t>09 1 02 82300</t>
  </si>
  <si>
    <t>Создание условий для деятельности народных дружин</t>
  </si>
  <si>
    <t>09 1 02 00000</t>
  </si>
  <si>
    <t>09 1 01 99990</t>
  </si>
  <si>
    <t>09 1 01 00000</t>
  </si>
  <si>
    <t>09 1 00 00000</t>
  </si>
  <si>
    <t>09 0 00 00000</t>
  </si>
  <si>
    <t>Муниципальная программа "Профилактика правонарушений в городе Пыть-Яхе"</t>
  </si>
  <si>
    <t>Реализация программ формирования современной городской среды</t>
  </si>
  <si>
    <t>Региональный проект "Формирование комфортной городской среды"</t>
  </si>
  <si>
    <t>Обеспечение мероприятий по модернизации систем коммунальной инфраструктуры за счет средств бюджета города</t>
  </si>
  <si>
    <t>Обеспечение мероприятий по модернизации систем коммунальной инфраструктуры за счет средств бюджета Ханты-Мансийского автономного округа-Югры</t>
  </si>
  <si>
    <t>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</si>
  <si>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08 3 00 00000</t>
  </si>
  <si>
    <t>08 1 02 00000</t>
  </si>
  <si>
    <t>08 1 00 00000</t>
  </si>
  <si>
    <t>08 0 00 00000</t>
  </si>
  <si>
    <t>Муниципальная программа "Жилищно-коммунальный комплекс и городская среда города Пыть-Яха"</t>
  </si>
  <si>
    <t>07 3 01 00590</t>
  </si>
  <si>
    <t>07 3 01 00000</t>
  </si>
  <si>
    <t>07 3 00 00000</t>
  </si>
  <si>
    <t>Реализация мероприятий по обеспечению жильем молодых семей</t>
  </si>
  <si>
    <t>07 2 01 51760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</si>
  <si>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</si>
  <si>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07 2 01 51350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</si>
  <si>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</si>
  <si>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07 2 01 00000</t>
  </si>
  <si>
    <t>07 2 00 00000</t>
  </si>
  <si>
    <t>Подпрограмма "Обеспечение мерами государственной поддержки по улучшению жилищных условий отдельных категорий граждан"</t>
  </si>
  <si>
    <t>Переселение граждан из не предназначенных для проживания строений, созданных в период промышленного освоения Сибири и Дальнего Востока</t>
  </si>
  <si>
    <t>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 счет средств бюджета города</t>
  </si>
  <si>
    <t>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</t>
  </si>
  <si>
    <t>07 1 02 S2911</t>
  </si>
  <si>
    <t>Реализация полномочий в области градостроительной деятельности за счет средств бюджета города</t>
  </si>
  <si>
    <t>07 1 02 82911</t>
  </si>
  <si>
    <t>Реализация полномочий в области градостроительной деятельности</t>
  </si>
  <si>
    <t>07 1 02 00000</t>
  </si>
  <si>
    <t>07 1 00 00000</t>
  </si>
  <si>
    <t>Подпрограмма "Комплексное развитие территорий"</t>
  </si>
  <si>
    <t>07 0 00 00000</t>
  </si>
  <si>
    <t>Муниципальная программа "Развитие жилищной сферы в городе Пыть-Яхе"</t>
  </si>
  <si>
    <t>06 2 01 G4200</t>
  </si>
  <si>
    <t>Организация мероприятий при осуществлении деятельности по обращению с животными без владельцев за счет средств бюджета города</t>
  </si>
  <si>
    <t>06 2 01 84200</t>
  </si>
  <si>
    <t>Организация мероприятий при осуществлении деятельности по обращению с животными без владельцев</t>
  </si>
  <si>
    <t>06 2 01 00000</t>
  </si>
  <si>
    <t>06 2 00 00000</t>
  </si>
  <si>
    <t>Подпрограмма "Обеспечение стабильной благополучной эпизоотической обстановки в муниципальном образовании и защита населения от болезней общих для человека и животных"</t>
  </si>
  <si>
    <t>06 1 01 00000</t>
  </si>
  <si>
    <t>06 1 00 00000</t>
  </si>
  <si>
    <t>Подпрограмма "Развитие отрасли животноводства"</t>
  </si>
  <si>
    <t>06 0 00 00000</t>
  </si>
  <si>
    <t>Муниципальная программа "Развитие агропромышленного комплекса в городе Пыть-Яхе"</t>
  </si>
  <si>
    <t>Реализация мероприятий по содействию трудоустройству граждан</t>
  </si>
  <si>
    <t>05 3 01 00000</t>
  </si>
  <si>
    <t>05 3 00 00000</t>
  </si>
  <si>
    <t>610</t>
  </si>
  <si>
    <t>Субсидии бюджетным учреждениям</t>
  </si>
  <si>
    <t>Осуществление отдельных государственных полномочий в сфере трудовых отношений и государственного управления охраной труда</t>
  </si>
  <si>
    <t>05 2 01 00000</t>
  </si>
  <si>
    <t>05 2 00 00000</t>
  </si>
  <si>
    <t>05 1 01 85060</t>
  </si>
  <si>
    <t>05 1 01 00000</t>
  </si>
  <si>
    <t>05 1 00 00000</t>
  </si>
  <si>
    <t>05 0 00 00000</t>
  </si>
  <si>
    <t>Муниципальная программа "Поддержка занятости населения в городе Пыть-Яхе"</t>
  </si>
  <si>
    <t>04 2 P5 50810</t>
  </si>
  <si>
    <t>04 2 P5 00000</t>
  </si>
  <si>
    <t>Региональный проект "Спорт-норма жизни"</t>
  </si>
  <si>
    <t>Реализация наказов избирателей депутатам Думы Ханты-Мансийского автономного округа - Югры</t>
  </si>
  <si>
    <t>04 2 06 00000</t>
  </si>
  <si>
    <t>04 2 05 00000</t>
  </si>
  <si>
    <t>04 2 04 00590</t>
  </si>
  <si>
    <t>04 2 04 00000</t>
  </si>
  <si>
    <t>04 2 03 00590</t>
  </si>
  <si>
    <t>04 2 03 00000</t>
  </si>
  <si>
    <t>04 2 02 00590</t>
  </si>
  <si>
    <t>04 2 02 00000</t>
  </si>
  <si>
    <t>04 2 00 00000</t>
  </si>
  <si>
    <t>04 1 P5 00590</t>
  </si>
  <si>
    <t>04 1 P5 00000</t>
  </si>
  <si>
    <t>Развитие сети спортивных объектов шаговой доступности за счет средств бюджета города</t>
  </si>
  <si>
    <t>Развитие сети спортивных объектов шаговой доступности</t>
  </si>
  <si>
    <t>04 1 05 00000</t>
  </si>
  <si>
    <t>04 1 04 00590</t>
  </si>
  <si>
    <t>04 1 04 00000</t>
  </si>
  <si>
    <t>04 1 03 00590</t>
  </si>
  <si>
    <t>04 1 03 00000</t>
  </si>
  <si>
    <t>04 1 02 00590</t>
  </si>
  <si>
    <t>04 1 02 00000</t>
  </si>
  <si>
    <t>04 1 00 00000</t>
  </si>
  <si>
    <t>04 0 00 00000</t>
  </si>
  <si>
    <t>Муниципальная программа "Развитие физической культуры и спорта в городе Пыть-Яхе"</t>
  </si>
  <si>
    <t>03 3 00 00000</t>
  </si>
  <si>
    <t>Подпрограмма "Организационные, экономические механизмы развития культуры, архивного дела и историко-культурного наследия"</t>
  </si>
  <si>
    <t>03 2 02 00590</t>
  </si>
  <si>
    <t>03 2 02 00000</t>
  </si>
  <si>
    <t>03 2 00 00000</t>
  </si>
  <si>
    <t>Подпрограмма "Поддержка творческих инициатив, способствующих самореализации населения"</t>
  </si>
  <si>
    <t>03 1 05 00000</t>
  </si>
  <si>
    <t>03 1 04 00590</t>
  </si>
  <si>
    <t>03 1 04 00000</t>
  </si>
  <si>
    <t>03 1 03 S2520</t>
  </si>
  <si>
    <t>Развитие сферы культуры в муниципальных образованиях Ханты-Мансийского автономного округа - Югры за счет средств бюджета города</t>
  </si>
  <si>
    <t>03 1 03 82520</t>
  </si>
  <si>
    <t>Развитие сферы культуры в муниципальных образованиях Ханты-Мансийского автономного округа - Югры</t>
  </si>
  <si>
    <t>03 1 03 00000</t>
  </si>
  <si>
    <t>03 1 00 00000</t>
  </si>
  <si>
    <t>Подпрограмма "Модернизация и развитие учреждений и организаций культуры"</t>
  </si>
  <si>
    <t>03 0 00 00000</t>
  </si>
  <si>
    <t>Муниципальная программа "Культурное пространство города Пыть-Яха"</t>
  </si>
  <si>
    <t>Подпрограмма "Укрепление общественного здоровья населения города Пыть-Яха"</t>
  </si>
  <si>
    <t>310</t>
  </si>
  <si>
    <t>Публичные нормативные социальные выплаты гражданам</t>
  </si>
  <si>
    <t>Дополнительные меры социальной поддержки граждан старшего поколения, проживающих на территории города Пыть-Яха</t>
  </si>
  <si>
    <t>Денежные выплаты почетным гражданам города Пыть-Яха</t>
  </si>
  <si>
    <t>Пенсии за выслугу лет</t>
  </si>
  <si>
    <t>02 2 01 00000</t>
  </si>
  <si>
    <t>02 2 00 00000</t>
  </si>
  <si>
    <t>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</si>
  <si>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02 1 02 00000</t>
  </si>
  <si>
    <t>02 1 00 00000</t>
  </si>
  <si>
    <t>02 0 00 00000</t>
  </si>
  <si>
    <t>Муниципальная программа "Социальное и демографическое развитие города Пыть-Яха"</t>
  </si>
  <si>
    <t>Организация и обеспечение отдыха и оздоровления детей, в том числе в этнической среде</t>
  </si>
  <si>
    <t>Выплата компенсации части родительской платы за присмотр и уход за детьми в образовательных организациях, реализующих образовательные программы дошкольного образования</t>
  </si>
  <si>
    <t>Социальная поддержка отдельных категорий,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</si>
  <si>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01 3 01 00590</t>
  </si>
  <si>
    <t>01 3 01 00000</t>
  </si>
  <si>
    <t>01 3 00 00000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</si>
  <si>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</si>
  <si>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Региональный проект "Патриотическое воспитание граждан Российской Федерации"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</si>
  <si>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 за счет средств бюджета города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</si>
  <si>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</t>
  </si>
  <si>
    <t>Мероприятия по организации отдыха и оздоровления детей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</si>
  <si>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</si>
  <si>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Выплата компенсации педагогическим работникам за работу по подготовке и проведению единого государственного экзамена и на организацию проведения государственной итоговой аттестации обучающихся, освоивших образовательные программы основного общего образования или среднего общего образования, в том числе в форме единого государственного экзамена</t>
  </si>
  <si>
    <t>Реализация основных общеобразовательных программ муниципальными общеобразовательными организациями</t>
  </si>
  <si>
    <t>Реализация программ дошкольного образования муниципальными образовательными организациями</t>
  </si>
  <si>
    <t>Дополнительное финансовое обеспечение мероприятий по организации питания обучающихся</t>
  </si>
  <si>
    <t>01 1 00 00000</t>
  </si>
  <si>
    <t>01 0 00 00000</t>
  </si>
  <si>
    <t>Муниципальная программа "Развитие образования в городе Пыть-Яхе"</t>
  </si>
  <si>
    <t>вида расходов</t>
  </si>
  <si>
    <t>целевой статьи</t>
  </si>
  <si>
    <t>% исполнения</t>
  </si>
  <si>
    <t>Наименование</t>
  </si>
  <si>
    <t>КБК</t>
  </si>
  <si>
    <t>от утвержденного плана</t>
  </si>
  <si>
    <t>от уточненного плана</t>
  </si>
  <si>
    <t>ДОХОДЫ</t>
  </si>
  <si>
    <t>НАЛОГОВЫЕ И НЕНАЛОГОВЫЕ ДОХОДЫ</t>
  </si>
  <si>
    <t>000 1 00 00000 00 0000 000</t>
  </si>
  <si>
    <t>Налоговые доходы</t>
  </si>
  <si>
    <t>Налоги на прибыль, доходы</t>
  </si>
  <si>
    <t>000 1 01 00000 00 0000 000</t>
  </si>
  <si>
    <t>Налоги на товары (работы,услуги),реализуемые на территории Российской Федерации</t>
  </si>
  <si>
    <t>000 1 03 00000 00 0000 000</t>
  </si>
  <si>
    <t>Налоги на совокупный доход</t>
  </si>
  <si>
    <t>000 1 05 00000 00 0000 000</t>
  </si>
  <si>
    <t>Налоги на имущество</t>
  </si>
  <si>
    <t>000 1 06 00000 00 0000 000</t>
  </si>
  <si>
    <t>Государственная пошлина</t>
  </si>
  <si>
    <t>000 1 08 00000 00 0000 000</t>
  </si>
  <si>
    <t>Неналоговые доходы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</si>
  <si>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</si>
  <si>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</si>
  <si>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Платежи при пользовании природными ресурсами</t>
  </si>
  <si>
    <t>000 1 12 00000 00 0000 000</t>
  </si>
  <si>
    <t>Прочие доходы  от компенсации затрат бюджеты городских округов</t>
  </si>
  <si>
    <t>000 1 13 00000 00 0000 000</t>
  </si>
  <si>
    <t>Доходы от продажи материальных и нематериальных активов</t>
  </si>
  <si>
    <t>000 1 14 00000 00 0000 000</t>
  </si>
  <si>
    <t>Штрафы, санкции, возмещение ущерба</t>
  </si>
  <si>
    <t>000 1 16 00000 00 0000 000</t>
  </si>
  <si>
    <t>Прочие неналоговые доходы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</si>
  <si>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</si>
  <si>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</si>
  <si>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</si>
  <si>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</si>
  <si>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</si>
  <si>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субъектов Российской Федерации и муниципальных образований</t>
  </si>
  <si>
    <t>000 2 02 10000 00 0000 000</t>
  </si>
  <si>
    <t>Субсидии бюджетам субъектов Российской Федерации и муниципальных образований (межбюджетные субсидии)</t>
  </si>
  <si>
    <t>000 2 02 20000 00 0000 000</t>
  </si>
  <si>
    <t>Субвенции бюджетам субъектов Российской Федерации и муниципальных образований</t>
  </si>
  <si>
    <t>000 2 02 30000 00 0000 000</t>
  </si>
  <si>
    <t>Иные межбюджетные трансферты</t>
  </si>
  <si>
    <t>000 2 02 40000 00 0000 000</t>
  </si>
  <si>
    <t>Безвозмездные поступления от государственных (муниципальных) организаций</t>
  </si>
  <si>
    <t>000 2 03 00000 00 0000 000</t>
  </si>
  <si>
    <t>Прочие безвозмездные поступления в бюджеты городских округов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</si>
  <si>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</si>
  <si>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</si>
  <si>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</si>
  <si>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ВСЕГО ДОХОДОВ </t>
  </si>
  <si>
    <t>в том числе собственные доходы</t>
  </si>
  <si>
    <t>Дефицит (-) / профицит (+)</t>
  </si>
  <si>
    <t>ИСТОЧНИКИ ВНУТРЕННЕГО ФИНАНСИРОВАНИЯ ДЕФИЦИТОВ БЮДЖЕТОВ</t>
  </si>
  <si>
    <t>040 01 00 00 00 00 0000 000</t>
  </si>
  <si>
    <t>Получение кредитов от кредитных организаций бюджетами городских округов в валюте Российской Федерации</t>
  </si>
  <si>
    <t>040 01 02 00 00 04 0000 710</t>
  </si>
  <si>
    <t>Погашение бюджетами городских округов кредитов от кредитных организаций в валюте Российской Федерации</t>
  </si>
  <si>
    <t>040 01 02 00 00 04 0000 810</t>
  </si>
  <si>
    <t>Получение кредитов от других бюджетов бюджетной системы Российской Федерации бюджетами городских округов в валюте Российской Федерации</t>
  </si>
  <si>
    <t>040 01 03 01 00 04 0000 810</t>
  </si>
  <si>
    <t>Погашение бюджетами городских округов кредитов от других бюджетов бюджетной системы Российской Федерации в валюте Российской Федерации</t>
  </si>
  <si>
    <t>040 01 03 00 00 04 0000 000</t>
  </si>
  <si>
    <t>Изменение остатков средств на счетах по учету средств бюджетов</t>
  </si>
  <si>
    <t>040 01 05 00 00 00 0000 000</t>
  </si>
  <si>
    <t>рублей</t>
  </si>
  <si>
    <t>Дополнительная мера социальной поддержки граждан, заключивших контракт о прохождении военной службы, направленных для выполнения задач в ходе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</si>
  <si>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Подпрограмма "Поддержка социально ориентированных некоммерческих организаций"</t>
  </si>
  <si>
    <t>21 3 00 00000</t>
  </si>
  <si>
    <t>21 3 01 00000</t>
  </si>
  <si>
    <t>Субсидии социально ориентированным некоммерческим организациям на реализацию мероприятий в сфере внутреннего и въездного туризма</t>
  </si>
  <si>
    <t>21 3 01 61850</t>
  </si>
  <si>
    <t>08 1 03 00000</t>
  </si>
  <si>
    <t>08 1 03 42110</t>
  </si>
  <si>
    <t>Уточненный план на 2024 год</t>
  </si>
  <si>
    <t>Подпрограмма "Общее образование"</t>
  </si>
  <si>
    <t>Комплекс процессных мероприятий "Содействие развитию дошкольного и общего образования"</t>
  </si>
  <si>
    <t>01 1 04 00000</t>
  </si>
  <si>
    <t>01 1 04 00590</t>
  </si>
  <si>
    <t>01 1 04 20010</t>
  </si>
  <si>
    <t>01 1 04 84030</t>
  </si>
  <si>
    <t>01 1 04 84050</t>
  </si>
  <si>
    <t>01 1 04 84301</t>
  </si>
  <si>
    <t>01 1 04 84303</t>
  </si>
  <si>
    <t>01 1 04 84305</t>
  </si>
  <si>
    <t>01 1 04 99990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</si>
  <si>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</si>
  <si>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01 1 04 L3030</t>
  </si>
  <si>
    <t>01 1 04 L3040</t>
  </si>
  <si>
    <t>Подпрограмма "Организация дополнительного образования, воспитания, отдыха и оздоровления детей"</t>
  </si>
  <si>
    <t>01 2 00 00000</t>
  </si>
  <si>
    <t>Комплекс процессных мероприятий "Содействие развитию летнего отдыха и оздоровления"</t>
  </si>
  <si>
    <t>01 2 03 00000</t>
  </si>
  <si>
    <t>01 2 03 00590</t>
  </si>
  <si>
    <t>01 2 03 20020</t>
  </si>
  <si>
    <t>01 2 03 82050</t>
  </si>
  <si>
    <t>01 2 03 84080</t>
  </si>
  <si>
    <t>01 2 03 S2050</t>
  </si>
  <si>
    <t>Региональный проект "Успех каждого ребенка"</t>
  </si>
  <si>
    <t>01 2 E2 00000</t>
  </si>
  <si>
    <t>01 2 E2 00590</t>
  </si>
  <si>
    <t>01 2 E2 99990</t>
  </si>
  <si>
    <t>01 2 EВ 00000</t>
  </si>
  <si>
    <t>01 2 EВ 51790</t>
  </si>
  <si>
    <t>Подпрограмма "Структурные элементы, не входящие в направления (подпрограммы)"</t>
  </si>
  <si>
    <t>Комплекс процессных мероприятий "Комплексная безопасность образовательных организаций и учреждений подведомственных Управлению по образованию администрации г. Пыть-Ях"</t>
  </si>
  <si>
    <t>01 3 01 85160</t>
  </si>
  <si>
    <t>01 3 01 99990</t>
  </si>
  <si>
    <t>Подпрограмма "Реализация адресной социальной поддержки граждан"</t>
  </si>
  <si>
    <t>Комплекс процессных мероприятий "Поддержка семьи, материнства и детства"</t>
  </si>
  <si>
    <t>02 1 01 00000</t>
  </si>
  <si>
    <t>02 1 01 84270</t>
  </si>
  <si>
    <t>Комплекс процессных мероприятий "Развитие мер социальной поддержки отдельных категорий граждан"</t>
  </si>
  <si>
    <t>02 1 02 61100</t>
  </si>
  <si>
    <t>02 1 02 71010</t>
  </si>
  <si>
    <t>02 1 02 72010</t>
  </si>
  <si>
    <t>02 1 02 72040</t>
  </si>
  <si>
    <t>02 1 02 73010</t>
  </si>
  <si>
    <t>Комплекс процессных мероприятий "Реализации мероприятий согласно комплексному межведомственному плану мероприятий, направленных на профилактику заболеваний и формирование здорового образа жизни среди населения города Пыть-Яха"</t>
  </si>
  <si>
    <t>02 2 01 99990</t>
  </si>
  <si>
    <t>Комплекс процессных мероприятий "Сохранение культурного и исторического наследия"</t>
  </si>
  <si>
    <t>Государственная поддержка отрасли культуры (Комплектование книжных фондов библиотек муниципальных образований автономного округа)</t>
  </si>
  <si>
    <t>03 1 03 L5191</t>
  </si>
  <si>
    <t>Комплекс процессных мероприятий "Обеспечение деятельности подведомственных учреждений в сфере культуры"</t>
  </si>
  <si>
    <t>Комплекс процессных мероприятий "Укрепление материально-технической базы учреждений культуры"</t>
  </si>
  <si>
    <t>03 1 05 99990</t>
  </si>
  <si>
    <t>Комплекс процессных мероприятий "Поддержка одаренных детей и молодежи, развитие художественного образования"</t>
  </si>
  <si>
    <t>Комплекс процессных мероприятий "Создание условий для сохранения культурного и исторического наследия и развития архивного дела"</t>
  </si>
  <si>
    <t>03 3 01 00000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</si>
  <si>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округа-Югры</t>
  </si>
  <si>
    <t>03 3 01 84100</t>
  </si>
  <si>
    <t>Подпрограмма "Развитие физической культуры и массового спорта"</t>
  </si>
  <si>
    <t>Комплекс процессных мероприятий "Организация, проведение и обеспечение участия в официальных физкультурных (физкультурно-оздоровительных) мероприятиях"</t>
  </si>
  <si>
    <t>Комплекс процессных мероприятий "Создание условий для удовлетворения потребности населения муниципального образования в предоставлении физкультурно-оздоровительных услуг, предоставление в пользование населению спортивных сооружений"</t>
  </si>
  <si>
    <t>Комплекс процессных мероприятий "Обеспечение комплексной безопасности, в том числе антитеррористической безопасности муниципальных объектов спорта"</t>
  </si>
  <si>
    <t>Комплекс процессных мероприятий "Укрепление материально-технической базы учреждений спорта. Развитие сети спортивных объектов шаговой доступности"</t>
  </si>
  <si>
    <t>04 1 05 82130</t>
  </si>
  <si>
    <t>04 1 05 S2130</t>
  </si>
  <si>
    <t>Подпрограмма "Развитие спорта высших достижений, системы подготовки спортивного резерва и детско-юношеского спорта"</t>
  </si>
  <si>
    <t>Комплекс процессных мероприятий "Организация, проведение и обеспечение участия в официальных спортивных мероприятиях"</t>
  </si>
  <si>
    <t>Комплекс процессных мероприятий "Обеспечение физкультурно-спортивных организаций осуществляющих подготовку спортивного резерва спортивным оборудованием, экипировкой и инвентарем, проведением тренировочных сборов и участием в соревнованиях"</t>
  </si>
  <si>
    <t>Обеспечение образовательных организаций, осуществляющих подготовку спортивного резерва</t>
  </si>
  <si>
    <t>04 2 05 82970</t>
  </si>
  <si>
    <t>Обеспечение образовательных организаций, осуществляющих подготовку спортивного резерва за счет средств бюджета города</t>
  </si>
  <si>
    <t>04 2 05 S2970</t>
  </si>
  <si>
    <t>Комплекс процессных мероприятий "Укрепление материально-технической базы учреждений спорта"</t>
  </si>
  <si>
    <t>04 2 06 99990</t>
  </si>
  <si>
    <t>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</si>
  <si>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Подпрограмма "Содействие трудоустройству граждан и социальная поддержка безработных граждан"</t>
  </si>
  <si>
    <t>Комплекс процессных мероприятий "Содействие трудоустройству граждан, в том числе граждан с инвалидностью, и социальная поддержка безработных граждан"</t>
  </si>
  <si>
    <t>Подпрограмма "Улучшение условий и охраны труда в городе Пыть-Яхе"</t>
  </si>
  <si>
    <t>Комплекс процессных мероприятий "Безопасный труд"</t>
  </si>
  <si>
    <t>05 2 01 99990</t>
  </si>
  <si>
    <t>Структурные элементы, не входящие в направления (подпрограммы)</t>
  </si>
  <si>
    <t>Комплекс процессных мероприятий "Обеспечение деятельности органов местного самоуправления"</t>
  </si>
  <si>
    <t>05 3 01 02040</t>
  </si>
  <si>
    <t>05 3 01 84120</t>
  </si>
  <si>
    <t>Комплекс процессных мероприятий "Поддержка животноводства, производства и реализации продукции животноводства"</t>
  </si>
  <si>
    <t>Субсидии сельхозтоваропроизводителям на поддержку животноводства (включая расходы на администрирование переданного полномочия)</t>
  </si>
  <si>
    <t>06 1 01 84382</t>
  </si>
  <si>
    <t>Комплекс процессных мероприятий "Обеспечение стабильной благополучной эпизоотической обстановки в муниципальном образовании и защита населения от болезней общих для человека и животных"</t>
  </si>
  <si>
    <t>Подпрограмма "Общепрограммные мероприятия"</t>
  </si>
  <si>
    <t>06 3 00 00000</t>
  </si>
  <si>
    <t>Комплекс процессных мероприятий "Создание общих условий функционирования и развития сельского хозяйства"</t>
  </si>
  <si>
    <t>06 3 01 00000</t>
  </si>
  <si>
    <t>06 3 01 99990</t>
  </si>
  <si>
    <t>Комплекс процессных мероприятий "Реализация мероприятий по градостроительной деятельности"</t>
  </si>
  <si>
    <t>Комплекс процессных мероприятий "Реализация полномочий в области строительства и жилищных отношений"</t>
  </si>
  <si>
    <t>07 1 03 00000</t>
  </si>
  <si>
    <t>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</t>
  </si>
  <si>
    <t>07 1 03 82901</t>
  </si>
  <si>
    <t>07 1 03 82907</t>
  </si>
  <si>
    <t>07 1 03 99990</t>
  </si>
  <si>
    <t>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 за счет средств бюджета города</t>
  </si>
  <si>
    <t>07 1 03 S2901</t>
  </si>
  <si>
    <t>07 1 03 S2907</t>
  </si>
  <si>
    <t>Комплекс процессных мероприятий "Обеспечение мерами государственной поддержки по улучшению жилищных условий отдельных категорий граждан"</t>
  </si>
  <si>
    <t>Реализация полномочий, указанных в пунктах 3.1, 3.2 статьи 2 Закона Ханты-Мансийского автономного округа-Югры от 31 марта 2009 года № 36-оз "О наделении органов местного самоуправления муниципальных образований Ханты-Мансийского автономного округа-Югры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</si>
  <si>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07 2 01 84220</t>
  </si>
  <si>
    <t>07 2 01 L1780</t>
  </si>
  <si>
    <t>07 2 01 L4970</t>
  </si>
  <si>
    <t>Структурные элементы, не входящие в направления (подпрограммы) муниципальной программы</t>
  </si>
  <si>
    <t>Комплекс процессных мероприятий "Обеспечение деятельности МКУ "Управление капитального строительства города Пыть-Яха"</t>
  </si>
  <si>
    <t>Подпрограмма "Поддержка частных инвестиций в коммунальный комплекс, создание условий для обеспечения качественными коммунальными услугами"</t>
  </si>
  <si>
    <t>Комплекс процессных мероприятий "Обеспечение надежности и качества предоставления коммунальных услуг"</t>
  </si>
  <si>
    <t>08 1 01 00000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</si>
  <si>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</t>
  </si>
  <si>
    <t>08 1 01 82591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</si>
  <si>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 за счет средств бюджета города</t>
  </si>
  <si>
    <t>08 1 01 S2591</t>
  </si>
  <si>
    <t>Комплекс процессных мероприятий "Реализация региональной программы модернизации систем коммунальной инфраструктуры"</t>
  </si>
  <si>
    <t>08 1 02 09505</t>
  </si>
  <si>
    <t>08 1 02 09605</t>
  </si>
  <si>
    <t>08 1 02 S9605</t>
  </si>
  <si>
    <t>Комплекс процессных мероприятий "Реконструкция, расширение, модернизация, строительство коммунальных объектов"</t>
  </si>
  <si>
    <t>Подпрограмма "Формирование современной комфортной городской среды"</t>
  </si>
  <si>
    <t>08 3 F2 00000</t>
  </si>
  <si>
    <t>08 3 F2 55550</t>
  </si>
  <si>
    <t>Подпрограмма "Профилактика правонарушений в городе Пыть-Яхе"</t>
  </si>
  <si>
    <t>Комплекс процессных мероприятий "Обеспечение функционирования и развития систем видеонаблюдения в наиболее криминогенных общественных местах и на улицах Пыть-Яха"</t>
  </si>
  <si>
    <t>Комплекс процессных мероприятий "Создание условий для деятельности народных дружинников"</t>
  </si>
  <si>
    <t>Комплекс процессных мероприятий "Осуществление государственных полномочий по созданию и обеспечению деятельности административной комиссии"</t>
  </si>
  <si>
    <t>Комплекс процессных мероприятий "Осуществление государственных полномочий по составлению (изменению) списков кандидатов в присяжные заседатели федеральных судов общей юрисдикции"</t>
  </si>
  <si>
    <t>Комплекс процессных мероприятий "Организация и проведение мероприятий, направленных на профилактику правонарушений, в том числе в сфере безопасности дорожного движения, профилактика правонарушений среди несовершеннолетних"</t>
  </si>
  <si>
    <t>Подпрограмма "Профилактика незаконного оборота наркотических средств и психотропных веществ"</t>
  </si>
  <si>
    <t>Комплекс процессных мероприятий "Проведение информационной антинаркотической политики"</t>
  </si>
  <si>
    <t>09 2 01 00000</t>
  </si>
  <si>
    <t>09 2 01 99990</t>
  </si>
  <si>
    <t>Комплекс процессных мероприятий "Содействие религиозным организациям в культурно-просветительской и социально-значимой деятельности, направленной на развитие межнационального и межконфессионального диалога, возрождению семейных ценностей, противодействию экстремизму, национальной и религиозной нетерпимости"</t>
  </si>
  <si>
    <t>Комплекс процессных мероприятий "Укрепление общероссийской гражданской идентичности. Мероприятия, приуроченные к памятным датам в истории народов России, государственным праздникам (День Конституции России, День России, День государственного флага России, День народного единства)"</t>
  </si>
  <si>
    <t>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мигрантов, профилактики экстремизма</t>
  </si>
  <si>
    <t>10 1 04 82560</t>
  </si>
  <si>
    <t>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мигрантов, профилактики экстремизма за счет средств бюджета города</t>
  </si>
  <si>
    <t>10 1 04 S2560</t>
  </si>
  <si>
    <t>Комплекс процессных мероприятий "Конкурс социальной рекламы (видеоролик, плакат), направленной на укрепление общероссийского гражданского единства, гармонизацию межнациональных и межконфессиональных отношений, профилактику экстремизма"</t>
  </si>
  <si>
    <t>Комплекс процессных мероприятий "Реализация мер, направленных на социальную и культурную адаптацию мигрантов, анализ их эффективности, в том числе издание и распространение информационных материалов для мигрантов"</t>
  </si>
  <si>
    <t>10 1 12 82560</t>
  </si>
  <si>
    <t>10 1 12 S2560</t>
  </si>
  <si>
    <t>Комплекс процессных мероприятий "Проведение в образовательных организациях мероприятий по воспитанию патриотизма, культуры мирного поведения, по обучению навыкам бесконфликтного общения, а также умению отстаивать собственное мнение, противодействовать социально опасному поведению, в том числе вовлечению в экстремистскую деятельность, всеми законными средствами"</t>
  </si>
  <si>
    <t>10 2 04 82560</t>
  </si>
  <si>
    <t>10 2 04 S2560</t>
  </si>
  <si>
    <t>Комплекс процессных мероприятий "Организация просветительской работы среди обучающихся общеобразовательных организаций, направленной на формирование знаний об ответственности за участие в экстремистской деятельности, разжигание межнациональной, межрелигиозной розни"</t>
  </si>
  <si>
    <t>Комплекс процессных мероприятий "Переподготовка и повышение квалификации работников"</t>
  </si>
  <si>
    <t>Комплекс процессных мероприятий "Проведение пропаганды и обучения населения способам защиты и действиям в чрезвычайных ситуациях"</t>
  </si>
  <si>
    <t>Комплекс процессных мероприятий "Изготовление и установка информационных знаков по безопасности и на водных объектах"</t>
  </si>
  <si>
    <t>Комплекс процессных мероприятий "Повышение защиты населения и территории от угроз природного и техногенного характера"</t>
  </si>
  <si>
    <t>Комплекс процессных мероприятий "Обеспечение пожарной безопасности территорий"</t>
  </si>
  <si>
    <t>Комплекс процессных мероприятий "Обеспечение деятельности МКУ "ЕДДС города Пыть-Яха"</t>
  </si>
  <si>
    <t>Комплекс процессных мероприятий "Организация и проведении мероприятий в рамках международной экологической акции "Спасти и сохранить"</t>
  </si>
  <si>
    <t>Комплекс процессных мероприятий "Обеспечение регулирования деятельности по обращению с отходами производства и потребления"</t>
  </si>
  <si>
    <t>Комплекс процессных мероприятий "Разработка и реализация мероприятий по ликвидации несанкционированных свалок"</t>
  </si>
  <si>
    <t>12 2 02 00000</t>
  </si>
  <si>
    <t>12 2 02 99990</t>
  </si>
  <si>
    <t>Комплекс процессных мероприятий "Содержание контейнерных площадок, находящихся в муниципальной собственности (бесхозные)"</t>
  </si>
  <si>
    <t>Комплекс процессных мероприятий "Профилактика инфекционных и паразитарных заболеваний, включая иммунопрофилактику (дезинсекция и дератизация территорий в муниципальном образовании"</t>
  </si>
  <si>
    <t>Комплекс процессных мероприятий "Пропаганда и популяризация предпринимательской деятельности"</t>
  </si>
  <si>
    <t>Комплекс процессных мероприятий "Предоставление грантовой поддержки социальному и креативному предпринимательству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</si>
  <si>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</si>
  <si>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13 4 00 00000</t>
  </si>
  <si>
    <t>Комплекс процессных мероприятий "Правовое просвещение и информирование в сфере защиты прав потребителей"</t>
  </si>
  <si>
    <t>13 4 01 00000</t>
  </si>
  <si>
    <t>13 4 01 99990</t>
  </si>
  <si>
    <t>Комплекс процессных мероприятий "Развитие электронного муниципалитета, формирование и сопровождение информационных ресурсов и систем, обеспечение доступа к ним"</t>
  </si>
  <si>
    <t>Комплекс процессных мероприятий "Развитие и сопровождение информационных систем в деятельности органов местного самоуправления"</t>
  </si>
  <si>
    <t>Комплекс процессных мероприятий "Модернизация оборудования, развитие и поддержка корпоративной сети органа местного самоуправления"</t>
  </si>
  <si>
    <t>Комплекс процессных мероприятий "Развитие системы обеспечения информационной безопасности органов местного самоуправления"</t>
  </si>
  <si>
    <t>Комплекс процессных мероприятий "Создание условий для предоставления транспортных услуг населению, и организация транспортного обслуживания населения в границах городского округа"</t>
  </si>
  <si>
    <t>Комплекс процессных мероприятий "Содержание автомобильных дорог и искусственных сооружений на них, в том числе локальный ремонт участков автодорог"</t>
  </si>
  <si>
    <t>Комплекс процессных мероприятий "Капитальный ремонт и ремонт автомобильных дорог общего пользования местного значения"</t>
  </si>
  <si>
    <t>15 2 02 00000</t>
  </si>
  <si>
    <t>Субсидии на приведение автомобильных дорог местного значения в нормативное состояние (Средства дорожного фонда Ханты-Мансийского автономного округа Югры)</t>
  </si>
  <si>
    <t>15 2 02 83000</t>
  </si>
  <si>
    <t>15 2 02 99990</t>
  </si>
  <si>
    <t>Субсидии на приведение автомобильных дорог местного значения в нормативное состояние (Средства дорожного фонда Ханты-Мансийского автономного округа Югры) за счет средств бюджета города</t>
  </si>
  <si>
    <t>15 2 02 S3000</t>
  </si>
  <si>
    <t>Комплекс процессных мероприятий "Разработка проектной, сметной документации и строительство (реконструкция) автомобильных дорог общего пользования местного значения"</t>
  </si>
  <si>
    <t>Комплекс процессных мероприятий "Общесистемные меры развития дорожного хозяйства"</t>
  </si>
  <si>
    <t>Комплекс процессных мероприятий "Управление муниципальным долгом</t>
  </si>
  <si>
    <t>Подпрограмма "Формирование в бюджете города резервного фонда"</t>
  </si>
  <si>
    <t>Комплекс процессных мероприятий "Формирование в бюджете города резервного фонда"</t>
  </si>
  <si>
    <t>Комплекс процессных мероприятий "Резервирование бюджетных ассигнований с целью последующего их распределения между главными распорядителями бюджетных средств при наступлении установленных условий"</t>
  </si>
  <si>
    <t>Подпрограмма "Создание условий для развития гражданских инициатив, обеспечение взаимодействия с гражданами и организация их участия в реализации потенциала территории"</t>
  </si>
  <si>
    <t>Комплекс процессных мероприятий "Развитие гражданских инициатив"</t>
  </si>
  <si>
    <t>17 1 04 00000</t>
  </si>
  <si>
    <t>17 1 04 99990</t>
  </si>
  <si>
    <t>Региональный проект "Социальная активность"</t>
  </si>
  <si>
    <t>Подпрограмма "Обеспечение равного доступа граждан к социально значимой информации"</t>
  </si>
  <si>
    <t>Комплекс процессных мероприятий "Обеспечение открытости органов местного самоуправления"</t>
  </si>
  <si>
    <t>17 2 01 00590</t>
  </si>
  <si>
    <t>Комплекс процессных мероприятий "Управление и распоряжение муниципальным имуществом"</t>
  </si>
  <si>
    <t>Комплекс процессных мероприятий "Обеспечение надлежащего уровня эксплуатации муниципального имущества"</t>
  </si>
  <si>
    <t>18 1 02 61100</t>
  </si>
  <si>
    <t>Комплекс процессных мероприятий "Проведение мероприятий по землеустройству и землепользованию"</t>
  </si>
  <si>
    <t>Комплекс процессных мероприятий "Развитие кадровых, антикоррупционных технологий и кадрового состава"</t>
  </si>
  <si>
    <t>19 1 02 00000</t>
  </si>
  <si>
    <t>19 1 02 99990</t>
  </si>
  <si>
    <t>Комплекс процессных мероприятий "Повышение профессионального уровня муниципальных служащих, управленческих кадров и лиц, включенных в резерв управленческих кадров"</t>
  </si>
  <si>
    <t>Подпрограмма "Обеспечение условий для осуществления деятельности органов местного самоуправления города Пыть-Яха и муниципальных учреждений города"</t>
  </si>
  <si>
    <t>Комплекс процессных мероприятий "Обеспечение условий для осуществления деятельности органов местного самоуправления города Пыть-Яха и муниципальных учреждений города"</t>
  </si>
  <si>
    <t>Комплекс процессных мероприятий "Реализация переданных государственных полномочий по государственной регистрации актов гражданского состояния"</t>
  </si>
  <si>
    <t>Реализация переданных государственных полномочий по государственной регистрации актов гражданского состояния</t>
  </si>
  <si>
    <t>Муниципальная программа "Содержание городских территорий, озеленение и благоустройство города Пыть-Яха"</t>
  </si>
  <si>
    <t>Подпрограмма "Поддержание и улучшение санитарного и эстетического состояния территорий города"</t>
  </si>
  <si>
    <t>20 1 00 00000</t>
  </si>
  <si>
    <t>Комплекс процессных мероприятий "Организация освещения улиц, микрорайонов города"</t>
  </si>
  <si>
    <t>20 1 01 00000</t>
  </si>
  <si>
    <t>20 1 01 61200</t>
  </si>
  <si>
    <t>Комплекс процессных мероприятий "Организация озеленения и благоустройства городских территорий, охрана, защита, воспроизводство лесов и зеленных насаждений"</t>
  </si>
  <si>
    <t>20 1 02 00000</t>
  </si>
  <si>
    <t>20 1 02 99990</t>
  </si>
  <si>
    <t>Комплекс процессных мероприятий "Содержание мест захоронения"</t>
  </si>
  <si>
    <t>20 1 03 00000</t>
  </si>
  <si>
    <t>20 1 03 00590</t>
  </si>
  <si>
    <t>Комплекс процессных мероприятий "Зимнее и летнее содержание городских территорий"</t>
  </si>
  <si>
    <t>20 1 04 00000</t>
  </si>
  <si>
    <t>20 1 04 99990</t>
  </si>
  <si>
    <t>Комплекс процессных мероприятий "Обеспечение комплексного содержания и ремонта объектов благоустройства (детские игровые и спортивные площадки, городской фонтан)"</t>
  </si>
  <si>
    <t>20 1 05 00000</t>
  </si>
  <si>
    <t>20 1 05 61100</t>
  </si>
  <si>
    <t>20 1 05 99990</t>
  </si>
  <si>
    <t>Подпрограмма "Повышение привлекательности городских территорий, общественных пространств"</t>
  </si>
  <si>
    <t>20 2 00 00000</t>
  </si>
  <si>
    <t>Комплекс процессных мероприятий "Праздничное оформление городских территорий"</t>
  </si>
  <si>
    <t>20 2 01 00000</t>
  </si>
  <si>
    <t>20 2 01 99990</t>
  </si>
  <si>
    <t>Комплекс процессных мероприятий "Сохранение нематериального и материального наследия Югры, популяризация культуры, традиций, традиционных ремесел коренных малочисленных народов Севера, продвижение культурных проектов"</t>
  </si>
  <si>
    <t>Комплекс процессных мероприятий "Организация, проведение мероприятий, направленных на развитие традиционной культуры, фольклора, национального спорта и международных связей, сохранение культурного наследия коренных малочисленных народов, и участие в них"</t>
  </si>
  <si>
    <t>Комплекс процессных мероприятий "Просветительские мероприятия, направленные на популяризацию и поддержку родных языков народов ханты, манси и ненце"</t>
  </si>
  <si>
    <t>21 1 03 00000</t>
  </si>
  <si>
    <t>21 1 03 00590</t>
  </si>
  <si>
    <t>Подпрограмма "Развитие туризма"</t>
  </si>
  <si>
    <t>21 2 00 00000</t>
  </si>
  <si>
    <t>Комплекс процессных мероприятий "Поддержка развития внутреннего и въездного туризма"</t>
  </si>
  <si>
    <t>21 2 01 00000</t>
  </si>
  <si>
    <t>21 2 01 99990</t>
  </si>
  <si>
    <t>Комплекс процессных мероприятий "Субсидия социально ориентированным некоммерческим организациям"</t>
  </si>
  <si>
    <t>Осуществление первичного воинского учета на территориях, где отсутствуют военные комиссариаты</t>
  </si>
  <si>
    <t>04 2 06 42110</t>
  </si>
  <si>
    <t>Расходы за счет бюджетных ассигнований резервного фонда Правительства Ханты-Мансийского автономного округа - Югры,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</si>
  <si>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08 1 01 85150</t>
  </si>
  <si>
    <t>08 3 F2 99990</t>
  </si>
  <si>
    <t>Подпрограмма «Ресурсное обеспечение органов местного самоуправления»</t>
  </si>
  <si>
    <t>18 2 00 00000</t>
  </si>
  <si>
    <t>18 2 01 00000</t>
  </si>
  <si>
    <t>18 2 01 99990</t>
  </si>
  <si>
    <t>Мероприятия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</t>
  </si>
  <si>
    <t>07 1 03 82904</t>
  </si>
  <si>
    <t>Мероприятия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 за счет средств бюджета города</t>
  </si>
  <si>
    <t>07 1 03 S2904</t>
  </si>
  <si>
    <t>08 1 03 99990</t>
  </si>
  <si>
    <t>19 2 01 85150</t>
  </si>
  <si>
    <t>04 1 05 99990</t>
  </si>
  <si>
    <t>04 2 06 00590</t>
  </si>
  <si>
    <t>07 1 02 99990</t>
  </si>
  <si>
    <t>Бюджетные инвестиции на приобретение объектов недвижимого имущества</t>
  </si>
  <si>
    <t>07 1 03 41110</t>
  </si>
  <si>
    <t>08 1 01 99990</t>
  </si>
  <si>
    <t>Комплекс процессных мероприятий "Финансовая поддержка проектов социально ориентированных некоммерческих организаций, не являющихся государственными (муниципальными) учреждениями, осуществляющих деятельность на территории города Пыть-Яха, в том числе в области организации и поддержки благотворительности и добровольчества (волонтерства), на развитие гражданского общества"</t>
  </si>
  <si>
    <t>17 1 02 00000</t>
  </si>
  <si>
    <t>17 1 02 61820</t>
  </si>
  <si>
    <t>20 1 05 42110</t>
  </si>
  <si>
    <t>Исполнено на 01.08.2024</t>
  </si>
  <si>
    <t>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 за счет средств бюджета города</t>
  </si>
  <si>
    <t>02 1 01 G4270</t>
  </si>
  <si>
    <t>Осуществление отдельных государственных полномочий в сфере трудовых отношений и государственного управления охраной труда за счет средств бюджета города</t>
  </si>
  <si>
    <t>05 3 01 G4120</t>
  </si>
  <si>
    <t>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– Югры от 11 июня 2010 года № 102-оз "Об административных правонарушениях" за счет средств бюджета города</t>
  </si>
  <si>
    <t>09 1 03 G4250</t>
  </si>
  <si>
    <t>Реализация переданных государственных полномочий по государственной регистрации актов гражданского состояния за счет средств бюджета города</t>
  </si>
  <si>
    <t>19 2 02 F9300</t>
  </si>
  <si>
    <t xml:space="preserve">Информация об исполнении бюджета муниципального образования городской округ Пыть-Ях на 01.09.2024 года </t>
  </si>
  <si>
    <t>Утвержденный план на 2024 год (Решение Думы № 268 от 05.08.2024)</t>
  </si>
  <si>
    <t>Исполнено на 01.09.2024</t>
  </si>
  <si>
    <t>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организаций, муниципальных общеобразовательных организаций и профессиональных образовательных организаций</t>
  </si>
  <si>
    <t>01 1 04 L0500</t>
  </si>
  <si>
    <t>07 1 02 82910</t>
  </si>
  <si>
    <t>07 1 02 S2910</t>
  </si>
  <si>
    <t>Мероприятия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</t>
  </si>
  <si>
    <t>07 1 03 82903</t>
  </si>
  <si>
    <t>Мероприятия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 за счет средств бюджета города</t>
  </si>
  <si>
    <t>07 1 03 S2903</t>
  </si>
  <si>
    <t>15 2 03 99990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</si>
</sst>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;[Red]\-#,##0.00;0.00"/>
    <numFmt numFmtId="165" formatCode="#,##0.00_ ;[Red]\-#,##0.00\ "/>
    <numFmt numFmtId="166" formatCode="000"/>
    <numFmt numFmtId="167" formatCode="00\ 0\ 00\ 00000"/>
    <numFmt numFmtId="168" formatCode="0000000000"/>
    <numFmt numFmtId="169" formatCode="#,##0.0"/>
  </numFmts>
  <fonts count="14" x14ac:knownFonts="1">
    <font>
      <sz val="10"/>
      <name val="Arial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charset val="204"/>
    </font>
    <font>
      <b/>
      <sz val="1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9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9" fillId="0" borderId="0"/>
  </cellStyleXfs>
  <cellXfs count="67">
    <xf numFmtId="0" fontId="0" fillId="0" borderId="0" xfId="0"/>
    <xf numFmtId="0" fontId="0" fillId="0" borderId="0" xfId="0"/>
    <xf numFmtId="0" fontId="1" fillId="0" borderId="1" xfId="0" applyNumberFormat="1" applyFont="1" applyFill="1" applyBorder="1" applyAlignment="1" applyProtection="1">
      <alignment horizontal="centerContinuous"/>
      <protection hidden="1"/>
    </xf>
    <xf numFmtId="0" fontId="1" fillId="0" borderId="1" xfId="0" applyNumberFormat="1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5" fillId="0" borderId="0" xfId="0" applyFont="1"/>
    <xf numFmtId="0" fontId="3" fillId="3" borderId="1" xfId="9" applyNumberFormat="1" applyFont="1" applyFill="1" applyBorder="1" applyAlignment="1" applyProtection="1">
      <alignment horizontal="center"/>
      <protection hidden="1"/>
    </xf>
    <xf numFmtId="0" fontId="3" fillId="3" borderId="1" xfId="8" applyFont="1" applyFill="1" applyBorder="1" applyAlignment="1" applyProtection="1">
      <protection hidden="1"/>
    </xf>
    <xf numFmtId="169" fontId="2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3" borderId="1" xfId="1" applyNumberFormat="1" applyFont="1" applyFill="1" applyBorder="1" applyAlignment="1" applyProtection="1">
      <alignment horizontal="center"/>
      <protection hidden="1"/>
    </xf>
    <xf numFmtId="0" fontId="6" fillId="3" borderId="1" xfId="1" applyFont="1" applyFill="1" applyBorder="1" applyAlignment="1" applyProtection="1">
      <alignment horizontal="center"/>
      <protection hidden="1"/>
    </xf>
    <xf numFmtId="3" fontId="2" fillId="3" borderId="1" xfId="1" applyNumberFormat="1" applyFont="1" applyFill="1" applyBorder="1" applyAlignment="1" applyProtection="1">
      <alignment horizontal="center"/>
      <protection hidden="1"/>
    </xf>
    <xf numFmtId="3" fontId="2" fillId="3" borderId="1" xfId="1" applyNumberFormat="1" applyFont="1" applyFill="1" applyBorder="1" applyAlignment="1">
      <alignment horizontal="center"/>
    </xf>
    <xf numFmtId="0" fontId="8" fillId="3" borderId="1" xfId="4" applyNumberFormat="1" applyFont="1" applyFill="1" applyBorder="1" applyAlignment="1">
      <alignment horizontal="right"/>
    </xf>
    <xf numFmtId="0" fontId="6" fillId="3" borderId="1" xfId="4" applyNumberFormat="1" applyFont="1" applyFill="1" applyBorder="1" applyAlignment="1">
      <alignment horizontal="right"/>
    </xf>
    <xf numFmtId="169" fontId="8" fillId="3" borderId="1" xfId="4" applyNumberFormat="1" applyFont="1" applyFill="1" applyBorder="1" applyAlignment="1">
      <alignment horizontal="center"/>
    </xf>
    <xf numFmtId="0" fontId="0" fillId="0" borderId="0" xfId="0"/>
    <xf numFmtId="4" fontId="8" fillId="3" borderId="1" xfId="4" applyNumberFormat="1" applyFont="1" applyFill="1" applyBorder="1" applyAlignment="1">
      <alignment horizontal="right"/>
    </xf>
    <xf numFmtId="4" fontId="8" fillId="3" borderId="1" xfId="7" applyNumberFormat="1" applyFont="1" applyFill="1" applyBorder="1" applyAlignment="1">
      <alignment horizontal="right"/>
    </xf>
    <xf numFmtId="4" fontId="3" fillId="3" borderId="1" xfId="3" applyNumberFormat="1" applyFont="1" applyFill="1" applyBorder="1"/>
    <xf numFmtId="4" fontId="6" fillId="3" borderId="1" xfId="4" applyNumberFormat="1" applyFont="1" applyFill="1" applyBorder="1" applyAlignment="1">
      <alignment horizontal="right"/>
    </xf>
    <xf numFmtId="169" fontId="8" fillId="3" borderId="1" xfId="4" applyNumberFormat="1" applyFont="1" applyFill="1" applyBorder="1"/>
    <xf numFmtId="169" fontId="10" fillId="3" borderId="1" xfId="4" applyNumberFormat="1" applyFont="1" applyFill="1" applyBorder="1"/>
    <xf numFmtId="0" fontId="3" fillId="0" borderId="1" xfId="10" applyNumberFormat="1" applyFont="1" applyFill="1" applyBorder="1" applyAlignment="1">
      <alignment horizontal="left" vertical="center" wrapText="1"/>
    </xf>
    <xf numFmtId="0" fontId="1" fillId="0" borderId="1" xfId="1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 applyProtection="1">
      <protection hidden="1"/>
    </xf>
    <xf numFmtId="165" fontId="11" fillId="0" borderId="1" xfId="9" applyNumberFormat="1" applyFont="1" applyFill="1" applyBorder="1" applyAlignment="1" applyProtection="1">
      <alignment horizontal="right"/>
      <protection hidden="1"/>
    </xf>
    <xf numFmtId="169" fontId="3" fillId="0" borderId="1" xfId="7" applyNumberFormat="1" applyFont="1" applyFill="1" applyBorder="1"/>
    <xf numFmtId="4" fontId="3" fillId="0" borderId="1" xfId="10" applyNumberFormat="1" applyFont="1" applyFill="1" applyBorder="1" applyAlignment="1">
      <alignment horizontal="right" wrapText="1"/>
    </xf>
    <xf numFmtId="4" fontId="1" fillId="0" borderId="1" xfId="10" applyNumberFormat="1" applyFont="1" applyFill="1" applyBorder="1" applyAlignment="1">
      <alignment horizontal="right" wrapText="1"/>
    </xf>
    <xf numFmtId="4" fontId="1" fillId="0" borderId="1" xfId="1" applyNumberFormat="1" applyFont="1" applyFill="1" applyBorder="1"/>
    <xf numFmtId="169" fontId="1" fillId="0" borderId="1" xfId="7" applyNumberFormat="1" applyFont="1" applyFill="1" applyBorder="1"/>
    <xf numFmtId="0" fontId="1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NumberFormat="1" applyFont="1" applyFill="1" applyBorder="1" applyAlignment="1" applyProtection="1">
      <alignment horizontal="center" vertical="center"/>
      <protection hidden="1"/>
    </xf>
    <xf numFmtId="0" fontId="0" fillId="0" borderId="0" xfId="0"/>
    <xf numFmtId="0" fontId="2" fillId="0" borderId="1" xfId="2" applyFont="1" applyBorder="1" applyAlignment="1"/>
    <xf numFmtId="0" fontId="2" fillId="0" borderId="1" xfId="1" applyNumberFormat="1" applyFont="1" applyFill="1" applyBorder="1" applyAlignment="1" applyProtection="1">
      <alignment horizontal="center"/>
      <protection hidden="1"/>
    </xf>
    <xf numFmtId="0" fontId="3" fillId="0" borderId="1" xfId="3" applyNumberFormat="1" applyFont="1" applyFill="1" applyBorder="1" applyAlignment="1" applyProtection="1">
      <alignment horizontal="left" wrapText="1"/>
      <protection hidden="1"/>
    </xf>
    <xf numFmtId="0" fontId="2" fillId="0" borderId="1" xfId="5" applyFont="1" applyFill="1" applyBorder="1" applyAlignment="1">
      <alignment horizontal="left"/>
    </xf>
    <xf numFmtId="0" fontId="2" fillId="0" borderId="1" xfId="6" applyNumberFormat="1" applyFont="1" applyFill="1" applyBorder="1" applyAlignment="1" applyProtection="1">
      <alignment horizontal="left" wrapText="1"/>
      <protection hidden="1"/>
    </xf>
    <xf numFmtId="49" fontId="2" fillId="0" borderId="1" xfId="6" applyNumberFormat="1" applyFont="1" applyFill="1" applyBorder="1" applyAlignment="1" applyProtection="1">
      <alignment horizontal="left" wrapText="1"/>
      <protection hidden="1"/>
    </xf>
    <xf numFmtId="0" fontId="2" fillId="0" borderId="1" xfId="5" applyFont="1" applyFill="1" applyBorder="1" applyAlignment="1">
      <alignment horizontal="left" wrapText="1"/>
    </xf>
    <xf numFmtId="0" fontId="3" fillId="0" borderId="1" xfId="6" applyNumberFormat="1" applyFont="1" applyFill="1" applyBorder="1" applyAlignment="1" applyProtection="1">
      <alignment horizontal="left" wrapText="1"/>
      <protection hidden="1"/>
    </xf>
    <xf numFmtId="168" fontId="12" fillId="2" borderId="1" xfId="0" applyNumberFormat="1" applyFont="1" applyFill="1" applyBorder="1" applyAlignment="1" applyProtection="1">
      <alignment wrapText="1"/>
      <protection hidden="1"/>
    </xf>
    <xf numFmtId="167" fontId="12" fillId="2" borderId="1" xfId="0" applyNumberFormat="1" applyFont="1" applyFill="1" applyBorder="1" applyAlignment="1" applyProtection="1">
      <alignment horizontal="center"/>
      <protection hidden="1"/>
    </xf>
    <xf numFmtId="166" fontId="12" fillId="2" borderId="1" xfId="0" applyNumberFormat="1" applyFont="1" applyFill="1" applyBorder="1" applyAlignment="1" applyProtection="1">
      <alignment horizontal="center"/>
      <protection hidden="1"/>
    </xf>
    <xf numFmtId="164" fontId="12" fillId="2" borderId="1" xfId="0" applyNumberFormat="1" applyFont="1" applyFill="1" applyBorder="1" applyAlignment="1" applyProtection="1">
      <alignment horizontal="right"/>
      <protection hidden="1"/>
    </xf>
    <xf numFmtId="164" fontId="12" fillId="2" borderId="1" xfId="0" applyNumberFormat="1" applyFont="1" applyFill="1" applyBorder="1" applyAlignment="1" applyProtection="1">
      <protection hidden="1"/>
    </xf>
    <xf numFmtId="166" fontId="12" fillId="2" borderId="1" xfId="0" applyNumberFormat="1" applyFont="1" applyFill="1" applyBorder="1" applyAlignment="1" applyProtection="1">
      <alignment wrapText="1"/>
      <protection hidden="1"/>
    </xf>
    <xf numFmtId="0" fontId="12" fillId="3" borderId="1" xfId="0" applyNumberFormat="1" applyFont="1" applyFill="1" applyBorder="1" applyAlignment="1" applyProtection="1">
      <protection hidden="1"/>
    </xf>
    <xf numFmtId="0" fontId="13" fillId="3" borderId="1" xfId="0" applyNumberFormat="1" applyFont="1" applyFill="1" applyBorder="1" applyAlignment="1" applyProtection="1">
      <alignment horizontal="center"/>
      <protection hidden="1"/>
    </xf>
    <xf numFmtId="165" fontId="13" fillId="3" borderId="1" xfId="0" applyNumberFormat="1" applyFont="1" applyFill="1" applyBorder="1" applyAlignment="1" applyProtection="1">
      <alignment horizontal="right"/>
      <protection hidden="1"/>
    </xf>
    <xf numFmtId="164" fontId="1" fillId="3" borderId="1" xfId="0" applyNumberFormat="1" applyFont="1" applyFill="1" applyBorder="1" applyAlignment="1" applyProtection="1">
      <protection hidden="1"/>
    </xf>
    <xf numFmtId="0" fontId="4" fillId="0" borderId="0" xfId="0" applyFont="1" applyAlignment="1">
      <alignment horizontal="center"/>
    </xf>
    <xf numFmtId="49" fontId="2" fillId="0" borderId="1" xfId="3" applyNumberFormat="1" applyFont="1" applyFill="1" applyBorder="1" applyAlignment="1" applyProtection="1">
      <alignment horizontal="center"/>
      <protection hidden="1"/>
    </xf>
    <xf numFmtId="0" fontId="2" fillId="0" borderId="1" xfId="3" applyNumberFormat="1" applyFont="1" applyFill="1" applyBorder="1" applyAlignment="1" applyProtection="1">
      <alignment horizontal="center"/>
      <protection hidden="1"/>
    </xf>
    <xf numFmtId="0" fontId="1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3" borderId="1" xfId="1" applyFont="1" applyFill="1" applyBorder="1" applyAlignment="1" applyProtection="1">
      <alignment horizontal="center" vertical="center" wrapText="1"/>
      <protection hidden="1"/>
    </xf>
    <xf numFmtId="169" fontId="2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NumberFormat="1" applyFont="1" applyFill="1" applyBorder="1" applyAlignment="1" applyProtection="1">
      <alignment horizontal="center" wrapText="1"/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3" borderId="1" xfId="0" applyNumberFormat="1" applyFont="1" applyFill="1" applyBorder="1" applyAlignment="1" applyProtection="1">
      <alignment horizontal="center" vertical="center" wrapText="1"/>
      <protection hidden="1"/>
    </xf>
    <xf numFmtId="3" fontId="1" fillId="0" borderId="1" xfId="10" quotePrefix="1" applyNumberFormat="1" applyFont="1" applyFill="1" applyBorder="1" applyAlignment="1">
      <alignment horizontal="center"/>
    </xf>
    <xf numFmtId="0" fontId="1" fillId="0" borderId="1" xfId="1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10" applyNumberFormat="1" applyFont="1" applyFill="1" applyBorder="1" applyAlignment="1">
      <alignment horizontal="center"/>
    </xf>
  </cellXfs>
  <cellStyles count="11">
    <cellStyle name="Обычный" xfId="0" builtinId="0"/>
    <cellStyle name="Обычный 2 10 2" xfId="1"/>
    <cellStyle name="Обычный 2 18" xfId="8"/>
    <cellStyle name="Обычный 2 22 2" xfId="9"/>
    <cellStyle name="Обычный 20" xfId="5"/>
    <cellStyle name="Обычный 5" xfId="4"/>
    <cellStyle name="Обычный 5 2 2 2 2 2 2" xfId="7"/>
    <cellStyle name="Обычный 6" xfId="2"/>
    <cellStyle name="Обычный_tmp" xfId="3"/>
    <cellStyle name="Обычный_Tmp2" xfId="6"/>
    <cellStyle name="Обычный_Исполнение бюджета на 01.10.201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95"/>
  <sheetViews>
    <sheetView showGridLines="0" tabSelected="1" topLeftCell="A871" workbookViewId="0">
      <selection activeCell="F879" sqref="F879:F880"/>
    </sheetView>
  </sheetViews>
  <sheetFormatPr defaultColWidth="9.140625" defaultRowHeight="12.75" x14ac:dyDescent="0.2"/>
  <cols>
    <col min="1" max="1" width="58" customWidth="1"/>
    <col min="2" max="2" width="14.140625" customWidth="1"/>
    <col min="3" max="3" width="9.28515625" customWidth="1"/>
    <col min="4" max="4" width="18.7109375" customWidth="1"/>
    <col min="5" max="5" width="19" customWidth="1"/>
    <col min="6" max="6" width="16.42578125" customWidth="1"/>
    <col min="7" max="7" width="7.7109375" style="1" customWidth="1"/>
    <col min="8" max="215" width="9.140625" customWidth="1"/>
  </cols>
  <sheetData>
    <row r="1" spans="1:8" s="1" customFormat="1" x14ac:dyDescent="0.2"/>
    <row r="2" spans="1:8" s="1" customFormat="1" ht="15.75" x14ac:dyDescent="0.25">
      <c r="A2" s="53" t="s">
        <v>746</v>
      </c>
      <c r="B2" s="53"/>
      <c r="C2" s="53"/>
      <c r="D2" s="53"/>
      <c r="E2" s="53"/>
      <c r="F2" s="53"/>
      <c r="G2" s="53"/>
      <c r="H2" s="53"/>
    </row>
    <row r="3" spans="1:8" s="1" customFormat="1" ht="19.5" customHeight="1" x14ac:dyDescent="0.2">
      <c r="H3" s="5" t="s">
        <v>461</v>
      </c>
    </row>
    <row r="4" spans="1:8" s="1" customFormat="1" x14ac:dyDescent="0.2">
      <c r="A4" s="33" t="s">
        <v>397</v>
      </c>
      <c r="B4" s="61" t="s">
        <v>398</v>
      </c>
      <c r="C4" s="61"/>
      <c r="D4" s="56" t="s">
        <v>747</v>
      </c>
      <c r="E4" s="56" t="s">
        <v>470</v>
      </c>
      <c r="F4" s="58" t="s">
        <v>748</v>
      </c>
      <c r="G4" s="59" t="s">
        <v>396</v>
      </c>
      <c r="H4" s="59"/>
    </row>
    <row r="5" spans="1:8" s="1" customFormat="1" ht="51" x14ac:dyDescent="0.2">
      <c r="A5" s="35"/>
      <c r="B5" s="61"/>
      <c r="C5" s="61"/>
      <c r="D5" s="57"/>
      <c r="E5" s="57"/>
      <c r="F5" s="58"/>
      <c r="G5" s="8" t="s">
        <v>399</v>
      </c>
      <c r="H5" s="8" t="s">
        <v>400</v>
      </c>
    </row>
    <row r="6" spans="1:8" s="1" customFormat="1" x14ac:dyDescent="0.2">
      <c r="A6" s="36">
        <v>1</v>
      </c>
      <c r="B6" s="60">
        <v>2</v>
      </c>
      <c r="C6" s="60"/>
      <c r="D6" s="9">
        <v>3</v>
      </c>
      <c r="E6" s="9">
        <v>4</v>
      </c>
      <c r="F6" s="10">
        <v>5</v>
      </c>
      <c r="G6" s="11">
        <v>6</v>
      </c>
      <c r="H6" s="12">
        <v>7</v>
      </c>
    </row>
    <row r="7" spans="1:8" s="1" customFormat="1" x14ac:dyDescent="0.2">
      <c r="A7" s="37" t="s">
        <v>401</v>
      </c>
      <c r="B7" s="55"/>
      <c r="C7" s="55"/>
      <c r="D7" s="13"/>
      <c r="E7" s="13"/>
      <c r="F7" s="14"/>
      <c r="G7" s="15"/>
      <c r="H7" s="15"/>
    </row>
    <row r="8" spans="1:8" s="1" customFormat="1" x14ac:dyDescent="0.2">
      <c r="A8" s="38" t="s">
        <v>402</v>
      </c>
      <c r="B8" s="54" t="s">
        <v>403</v>
      </c>
      <c r="C8" s="54"/>
      <c r="D8" s="17">
        <f>D9+D15</f>
        <v>1927785485.5</v>
      </c>
      <c r="E8" s="17">
        <f>E9+E15</f>
        <v>1927785485.5</v>
      </c>
      <c r="F8" s="17">
        <f t="shared" ref="F8" si="0">F9+F15</f>
        <v>1430473241.75</v>
      </c>
      <c r="G8" s="21">
        <f>F8/D8*100</f>
        <v>74.202926233723844</v>
      </c>
      <c r="H8" s="21">
        <f>F8/E8*100</f>
        <v>74.202926233723844</v>
      </c>
    </row>
    <row r="9" spans="1:8" s="1" customFormat="1" x14ac:dyDescent="0.2">
      <c r="A9" s="38" t="s">
        <v>404</v>
      </c>
      <c r="B9" s="54"/>
      <c r="C9" s="54"/>
      <c r="D9" s="17">
        <f>SUM(D10:D14)</f>
        <v>1606006700</v>
      </c>
      <c r="E9" s="17">
        <f t="shared" ref="E9:F9" si="1">SUM(E10:E14)</f>
        <v>1606006700</v>
      </c>
      <c r="F9" s="17">
        <f t="shared" si="1"/>
        <v>1175588000.3500001</v>
      </c>
      <c r="G9" s="21">
        <f t="shared" ref="G9:G32" si="2">F9/D9*100</f>
        <v>73.199445578278116</v>
      </c>
      <c r="H9" s="21">
        <f t="shared" ref="H9:H32" si="3">F9/E9*100</f>
        <v>73.199445578278116</v>
      </c>
    </row>
    <row r="10" spans="1:8" s="1" customFormat="1" x14ac:dyDescent="0.2">
      <c r="A10" s="39" t="s">
        <v>405</v>
      </c>
      <c r="B10" s="54" t="s">
        <v>406</v>
      </c>
      <c r="C10" s="54"/>
      <c r="D10" s="17">
        <v>1219988500</v>
      </c>
      <c r="E10" s="17">
        <v>1219988500</v>
      </c>
      <c r="F10" s="20">
        <v>881021799.69000006</v>
      </c>
      <c r="G10" s="21">
        <f t="shared" si="2"/>
        <v>72.21558233458758</v>
      </c>
      <c r="H10" s="21">
        <f t="shared" si="3"/>
        <v>72.21558233458758</v>
      </c>
    </row>
    <row r="11" spans="1:8" s="1" customFormat="1" ht="25.5" x14ac:dyDescent="0.2">
      <c r="A11" s="39" t="s">
        <v>407</v>
      </c>
      <c r="B11" s="54" t="s">
        <v>408</v>
      </c>
      <c r="C11" s="54"/>
      <c r="D11" s="17">
        <v>16235300</v>
      </c>
      <c r="E11" s="17">
        <v>16235300</v>
      </c>
      <c r="F11" s="20">
        <v>12501798.92</v>
      </c>
      <c r="G11" s="21">
        <f t="shared" si="2"/>
        <v>77.003806027606515</v>
      </c>
      <c r="H11" s="21">
        <f t="shared" si="3"/>
        <v>77.003806027606515</v>
      </c>
    </row>
    <row r="12" spans="1:8" s="1" customFormat="1" x14ac:dyDescent="0.2">
      <c r="A12" s="39" t="s">
        <v>409</v>
      </c>
      <c r="B12" s="54" t="s">
        <v>410</v>
      </c>
      <c r="C12" s="54"/>
      <c r="D12" s="17">
        <v>246322900</v>
      </c>
      <c r="E12" s="17">
        <v>246322900</v>
      </c>
      <c r="F12" s="20">
        <v>229954738.56999999</v>
      </c>
      <c r="G12" s="21">
        <f t="shared" si="2"/>
        <v>93.35499808178615</v>
      </c>
      <c r="H12" s="21">
        <f t="shared" si="3"/>
        <v>93.35499808178615</v>
      </c>
    </row>
    <row r="13" spans="1:8" s="1" customFormat="1" x14ac:dyDescent="0.2">
      <c r="A13" s="39" t="s">
        <v>411</v>
      </c>
      <c r="B13" s="54" t="s">
        <v>412</v>
      </c>
      <c r="C13" s="54"/>
      <c r="D13" s="17">
        <v>114160000</v>
      </c>
      <c r="E13" s="17">
        <v>114160000</v>
      </c>
      <c r="F13" s="20">
        <v>45441728.659999996</v>
      </c>
      <c r="G13" s="21">
        <f t="shared" si="2"/>
        <v>39.805298405746321</v>
      </c>
      <c r="H13" s="21">
        <f t="shared" si="3"/>
        <v>39.805298405746321</v>
      </c>
    </row>
    <row r="14" spans="1:8" s="1" customFormat="1" x14ac:dyDescent="0.2">
      <c r="A14" s="39" t="s">
        <v>413</v>
      </c>
      <c r="B14" s="54" t="s">
        <v>414</v>
      </c>
      <c r="C14" s="54"/>
      <c r="D14" s="17">
        <v>9300000</v>
      </c>
      <c r="E14" s="17">
        <v>9300000</v>
      </c>
      <c r="F14" s="20">
        <v>6667934.5099999998</v>
      </c>
      <c r="G14" s="21">
        <f t="shared" si="2"/>
        <v>71.698220537634398</v>
      </c>
      <c r="H14" s="21">
        <f t="shared" si="3"/>
        <v>71.698220537634398</v>
      </c>
    </row>
    <row r="15" spans="1:8" s="1" customFormat="1" x14ac:dyDescent="0.2">
      <c r="A15" s="38" t="s">
        <v>415</v>
      </c>
      <c r="B15" s="54"/>
      <c r="C15" s="54"/>
      <c r="D15" s="17">
        <f>SUM(D16:D21)</f>
        <v>321778785.5</v>
      </c>
      <c r="E15" s="17">
        <f>SUM(E16:E21)</f>
        <v>321778785.5</v>
      </c>
      <c r="F15" s="17">
        <f>SUM(F16:F21)</f>
        <v>254885241.39999998</v>
      </c>
      <c r="G15" s="21">
        <f t="shared" si="2"/>
        <v>79.211325570746794</v>
      </c>
      <c r="H15" s="21">
        <f t="shared" si="3"/>
        <v>79.211325570746794</v>
      </c>
    </row>
    <row r="16" spans="1:8" s="1" customFormat="1" ht="25.5" x14ac:dyDescent="0.2">
      <c r="A16" s="39" t="s">
        <v>416</v>
      </c>
      <c r="B16" s="54" t="s">
        <v>417</v>
      </c>
      <c r="C16" s="54"/>
      <c r="D16" s="17">
        <v>176256400</v>
      </c>
      <c r="E16" s="17">
        <v>176256400</v>
      </c>
      <c r="F16" s="20">
        <v>156176502.94999999</v>
      </c>
      <c r="G16" s="21">
        <f t="shared" si="2"/>
        <v>88.607564292700857</v>
      </c>
      <c r="H16" s="21">
        <f t="shared" si="3"/>
        <v>88.607564292700857</v>
      </c>
    </row>
    <row r="17" spans="1:8" s="1" customFormat="1" x14ac:dyDescent="0.2">
      <c r="A17" s="39" t="s">
        <v>418</v>
      </c>
      <c r="B17" s="54" t="s">
        <v>419</v>
      </c>
      <c r="C17" s="54"/>
      <c r="D17" s="17">
        <v>2255392</v>
      </c>
      <c r="E17" s="17">
        <v>2255392</v>
      </c>
      <c r="F17" s="20">
        <v>2931582.26</v>
      </c>
      <c r="G17" s="21">
        <f t="shared" ref="G17" si="4">F17/D17*100</f>
        <v>129.98105251769979</v>
      </c>
      <c r="H17" s="21">
        <f t="shared" ref="H17" si="5">F17/E17*100</f>
        <v>129.98105251769979</v>
      </c>
    </row>
    <row r="18" spans="1:8" s="1" customFormat="1" x14ac:dyDescent="0.2">
      <c r="A18" s="39" t="s">
        <v>420</v>
      </c>
      <c r="B18" s="54" t="s">
        <v>421</v>
      </c>
      <c r="C18" s="54"/>
      <c r="D18" s="17">
        <v>6050900</v>
      </c>
      <c r="E18" s="17">
        <v>6050900</v>
      </c>
      <c r="F18" s="20">
        <v>6554836.3200000003</v>
      </c>
      <c r="G18" s="21">
        <f t="shared" ref="G18" si="6">F18/D18*100</f>
        <v>108.32828703168124</v>
      </c>
      <c r="H18" s="21">
        <f t="shared" ref="H18" si="7">F18/E18*100</f>
        <v>108.32828703168124</v>
      </c>
    </row>
    <row r="19" spans="1:8" s="1" customFormat="1" x14ac:dyDescent="0.2">
      <c r="A19" s="39" t="s">
        <v>422</v>
      </c>
      <c r="B19" s="54" t="s">
        <v>423</v>
      </c>
      <c r="C19" s="54"/>
      <c r="D19" s="17">
        <v>119066693.5</v>
      </c>
      <c r="E19" s="17">
        <v>119066693.5</v>
      </c>
      <c r="F19" s="20">
        <v>86918816.400000006</v>
      </c>
      <c r="G19" s="21">
        <f t="shared" si="2"/>
        <v>73.000109304286681</v>
      </c>
      <c r="H19" s="21">
        <f t="shared" si="3"/>
        <v>73.000109304286681</v>
      </c>
    </row>
    <row r="20" spans="1:8" s="1" customFormat="1" x14ac:dyDescent="0.2">
      <c r="A20" s="39" t="s">
        <v>424</v>
      </c>
      <c r="B20" s="54" t="s">
        <v>425</v>
      </c>
      <c r="C20" s="54"/>
      <c r="D20" s="17">
        <v>18149400</v>
      </c>
      <c r="E20" s="17">
        <v>18149400</v>
      </c>
      <c r="F20" s="20">
        <v>2330595.15</v>
      </c>
      <c r="G20" s="21">
        <f t="shared" si="2"/>
        <v>12.841169129558002</v>
      </c>
      <c r="H20" s="21">
        <f t="shared" si="3"/>
        <v>12.841169129558002</v>
      </c>
    </row>
    <row r="21" spans="1:8" s="1" customFormat="1" x14ac:dyDescent="0.2">
      <c r="A21" s="39" t="s">
        <v>426</v>
      </c>
      <c r="B21" s="54" t="s">
        <v>427</v>
      </c>
      <c r="C21" s="54"/>
      <c r="D21" s="17">
        <v>0</v>
      </c>
      <c r="E21" s="17">
        <v>0</v>
      </c>
      <c r="F21" s="20">
        <v>-27091.68</v>
      </c>
      <c r="G21" s="21">
        <v>0</v>
      </c>
      <c r="H21" s="21">
        <v>0</v>
      </c>
    </row>
    <row r="22" spans="1:8" s="1" customFormat="1" x14ac:dyDescent="0.2">
      <c r="A22" s="38" t="s">
        <v>428</v>
      </c>
      <c r="B22" s="54" t="s">
        <v>429</v>
      </c>
      <c r="C22" s="54"/>
      <c r="D22" s="17">
        <f>D23+D28+D29+D30</f>
        <v>2885860506.5500002</v>
      </c>
      <c r="E22" s="17">
        <f t="shared" ref="E22" si="8">E23+E28+E29+E30</f>
        <v>2911850700.5500002</v>
      </c>
      <c r="F22" s="17">
        <f>F23+F28+F29+F30</f>
        <v>1730630114.0799999</v>
      </c>
      <c r="G22" s="21">
        <f t="shared" si="2"/>
        <v>59.969292006734598</v>
      </c>
      <c r="H22" s="21">
        <f t="shared" si="3"/>
        <v>59.434026399537331</v>
      </c>
    </row>
    <row r="23" spans="1:8" s="1" customFormat="1" ht="25.5" x14ac:dyDescent="0.2">
      <c r="A23" s="39" t="s">
        <v>430</v>
      </c>
      <c r="B23" s="54" t="s">
        <v>431</v>
      </c>
      <c r="C23" s="54"/>
      <c r="D23" s="17">
        <f>SUM(D24:D27)</f>
        <v>2846241321.8699999</v>
      </c>
      <c r="E23" s="17">
        <f>SUM(E24:E27)</f>
        <v>2872231515.8699999</v>
      </c>
      <c r="F23" s="17">
        <f>SUM(F24:F27)</f>
        <v>1691010929.4000001</v>
      </c>
      <c r="G23" s="21">
        <f t="shared" si="2"/>
        <v>59.412071506606978</v>
      </c>
      <c r="H23" s="21">
        <f t="shared" si="3"/>
        <v>58.874464682133834</v>
      </c>
    </row>
    <row r="24" spans="1:8" s="1" customFormat="1" ht="25.5" x14ac:dyDescent="0.2">
      <c r="A24" s="39" t="s">
        <v>432</v>
      </c>
      <c r="B24" s="54" t="s">
        <v>433</v>
      </c>
      <c r="C24" s="54"/>
      <c r="D24" s="18">
        <v>539081900</v>
      </c>
      <c r="E24" s="17">
        <v>542291900</v>
      </c>
      <c r="F24" s="20">
        <v>367790800</v>
      </c>
      <c r="G24" s="21">
        <f t="shared" si="2"/>
        <v>68.225403227227616</v>
      </c>
      <c r="H24" s="21">
        <f t="shared" si="3"/>
        <v>67.821555144010077</v>
      </c>
    </row>
    <row r="25" spans="1:8" s="1" customFormat="1" ht="25.5" x14ac:dyDescent="0.2">
      <c r="A25" s="39" t="s">
        <v>434</v>
      </c>
      <c r="B25" s="54" t="s">
        <v>435</v>
      </c>
      <c r="C25" s="54"/>
      <c r="D25" s="18">
        <v>444160121.87</v>
      </c>
      <c r="E25" s="17">
        <v>442934521.87</v>
      </c>
      <c r="F25" s="20">
        <v>190175513.61000001</v>
      </c>
      <c r="G25" s="21">
        <f t="shared" si="2"/>
        <v>42.816881625780432</v>
      </c>
      <c r="H25" s="21">
        <f t="shared" si="3"/>
        <v>42.935355954444205</v>
      </c>
    </row>
    <row r="26" spans="1:8" s="1" customFormat="1" ht="25.5" x14ac:dyDescent="0.2">
      <c r="A26" s="39" t="s">
        <v>436</v>
      </c>
      <c r="B26" s="54" t="s">
        <v>437</v>
      </c>
      <c r="C26" s="54"/>
      <c r="D26" s="18">
        <v>1763337500</v>
      </c>
      <c r="E26" s="17">
        <v>1763337500</v>
      </c>
      <c r="F26" s="20">
        <v>1041963269.86</v>
      </c>
      <c r="G26" s="21">
        <f t="shared" si="2"/>
        <v>59.090404976925861</v>
      </c>
      <c r="H26" s="21">
        <f t="shared" si="3"/>
        <v>59.090404976925861</v>
      </c>
    </row>
    <row r="27" spans="1:8" s="1" customFormat="1" x14ac:dyDescent="0.2">
      <c r="A27" s="40" t="s">
        <v>438</v>
      </c>
      <c r="B27" s="54" t="s">
        <v>439</v>
      </c>
      <c r="C27" s="54"/>
      <c r="D27" s="18">
        <v>99661800</v>
      </c>
      <c r="E27" s="17">
        <v>123667594</v>
      </c>
      <c r="F27" s="20">
        <v>91081345.930000007</v>
      </c>
      <c r="G27" s="21">
        <f t="shared" si="2"/>
        <v>91.390428358709158</v>
      </c>
      <c r="H27" s="21">
        <f t="shared" si="3"/>
        <v>73.650131763701992</v>
      </c>
    </row>
    <row r="28" spans="1:8" s="1" customFormat="1" ht="25.5" x14ac:dyDescent="0.2">
      <c r="A28" s="41" t="s">
        <v>440</v>
      </c>
      <c r="B28" s="54" t="s">
        <v>441</v>
      </c>
      <c r="C28" s="54"/>
      <c r="D28" s="18">
        <v>505859.11</v>
      </c>
      <c r="E28" s="17">
        <v>505859.11</v>
      </c>
      <c r="F28" s="20">
        <v>505859.11</v>
      </c>
      <c r="G28" s="21">
        <f t="shared" ref="G28:G29" si="9">F28/D28*100</f>
        <v>100</v>
      </c>
      <c r="H28" s="21">
        <f t="shared" ref="H28:H29" si="10">F28/E28*100</f>
        <v>100</v>
      </c>
    </row>
    <row r="29" spans="1:8" s="1" customFormat="1" x14ac:dyDescent="0.2">
      <c r="A29" s="41" t="s">
        <v>442</v>
      </c>
      <c r="B29" s="54" t="s">
        <v>443</v>
      </c>
      <c r="C29" s="54"/>
      <c r="D29" s="18">
        <v>39113325.57</v>
      </c>
      <c r="E29" s="17">
        <v>39113325.57</v>
      </c>
      <c r="F29" s="20">
        <v>39113325.57</v>
      </c>
      <c r="G29" s="21">
        <f t="shared" si="9"/>
        <v>100</v>
      </c>
      <c r="H29" s="21">
        <f t="shared" si="10"/>
        <v>100</v>
      </c>
    </row>
    <row r="30" spans="1:8" s="1" customFormat="1" ht="38.25" x14ac:dyDescent="0.2">
      <c r="A30" s="39" t="s">
        <v>444</v>
      </c>
      <c r="B30" s="54" t="s">
        <v>445</v>
      </c>
      <c r="C30" s="54"/>
      <c r="D30" s="17">
        <v>0</v>
      </c>
      <c r="E30" s="17">
        <v>0</v>
      </c>
      <c r="F30" s="20">
        <v>0</v>
      </c>
      <c r="G30" s="21">
        <v>0</v>
      </c>
      <c r="H30" s="21">
        <v>0</v>
      </c>
    </row>
    <row r="31" spans="1:8" s="1" customFormat="1" x14ac:dyDescent="0.2">
      <c r="A31" s="42" t="s">
        <v>446</v>
      </c>
      <c r="B31" s="55"/>
      <c r="C31" s="55"/>
      <c r="D31" s="19">
        <f>D8+D22</f>
        <v>4813645992.0500002</v>
      </c>
      <c r="E31" s="19">
        <f t="shared" ref="E31:F31" si="11">E8+E22</f>
        <v>4839636186.0500002</v>
      </c>
      <c r="F31" s="19">
        <f t="shared" si="11"/>
        <v>3161103355.8299999</v>
      </c>
      <c r="G31" s="22">
        <f t="shared" si="2"/>
        <v>65.669626745521697</v>
      </c>
      <c r="H31" s="22">
        <f t="shared" si="3"/>
        <v>65.316962563047937</v>
      </c>
    </row>
    <row r="32" spans="1:8" s="1" customFormat="1" ht="22.5" customHeight="1" x14ac:dyDescent="0.2">
      <c r="A32" s="42" t="s">
        <v>447</v>
      </c>
      <c r="B32" s="55"/>
      <c r="C32" s="55"/>
      <c r="D32" s="19">
        <f>D31-D26</f>
        <v>3050308492.0500002</v>
      </c>
      <c r="E32" s="19">
        <f t="shared" ref="E32:F32" si="12">E31-E26</f>
        <v>3076298686.0500002</v>
      </c>
      <c r="F32" s="19">
        <f t="shared" si="12"/>
        <v>2119140085.9699998</v>
      </c>
      <c r="G32" s="22">
        <f t="shared" si="2"/>
        <v>69.472975979088716</v>
      </c>
      <c r="H32" s="22">
        <f t="shared" si="3"/>
        <v>68.886031632090891</v>
      </c>
    </row>
    <row r="33" spans="1:8" ht="18" customHeight="1" x14ac:dyDescent="0.2">
      <c r="A33" s="65" t="s">
        <v>397</v>
      </c>
      <c r="B33" s="62"/>
      <c r="C33" s="62"/>
      <c r="D33" s="56" t="s">
        <v>747</v>
      </c>
      <c r="E33" s="56" t="s">
        <v>470</v>
      </c>
      <c r="F33" s="58" t="s">
        <v>737</v>
      </c>
      <c r="G33" s="62" t="s">
        <v>396</v>
      </c>
      <c r="H33" s="62" t="s">
        <v>396</v>
      </c>
    </row>
    <row r="34" spans="1:8" ht="60.75" customHeight="1" x14ac:dyDescent="0.2">
      <c r="A34" s="65"/>
      <c r="B34" s="32" t="s">
        <v>395</v>
      </c>
      <c r="C34" s="32" t="s">
        <v>394</v>
      </c>
      <c r="D34" s="57"/>
      <c r="E34" s="57"/>
      <c r="F34" s="58"/>
      <c r="G34" s="62"/>
      <c r="H34" s="62"/>
    </row>
    <row r="35" spans="1:8" ht="12.75" customHeight="1" x14ac:dyDescent="0.2">
      <c r="A35" s="2">
        <v>1</v>
      </c>
      <c r="B35" s="3">
        <v>2</v>
      </c>
      <c r="C35" s="3">
        <v>3</v>
      </c>
      <c r="D35" s="3">
        <v>4</v>
      </c>
      <c r="E35" s="3">
        <v>5</v>
      </c>
      <c r="F35" s="4">
        <v>6</v>
      </c>
      <c r="G35" s="4">
        <v>7</v>
      </c>
      <c r="H35" s="4">
        <v>8</v>
      </c>
    </row>
    <row r="36" spans="1:8" s="16" customFormat="1" ht="25.5" x14ac:dyDescent="0.2">
      <c r="A36" s="43" t="s">
        <v>393</v>
      </c>
      <c r="B36" s="44" t="s">
        <v>392</v>
      </c>
      <c r="C36" s="45"/>
      <c r="D36" s="46">
        <v>2296084980.1199999</v>
      </c>
      <c r="E36" s="46">
        <v>2320090774.1199999</v>
      </c>
      <c r="F36" s="47">
        <v>1340127956.71</v>
      </c>
      <c r="G36" s="25">
        <f>F36/D36*100</f>
        <v>58.365782116651502</v>
      </c>
      <c r="H36" s="25">
        <f>F36/E36*100</f>
        <v>57.761876029109452</v>
      </c>
    </row>
    <row r="37" spans="1:8" s="16" customFormat="1" x14ac:dyDescent="0.2">
      <c r="A37" s="48" t="s">
        <v>471</v>
      </c>
      <c r="B37" s="44" t="s">
        <v>391</v>
      </c>
      <c r="C37" s="45"/>
      <c r="D37" s="46">
        <v>2077464981.6199999</v>
      </c>
      <c r="E37" s="46">
        <v>2098608963.6199999</v>
      </c>
      <c r="F37" s="47">
        <v>1235288872.78</v>
      </c>
      <c r="G37" s="25">
        <f t="shared" ref="G37:G104" si="13">F37/D37*100</f>
        <v>59.461357168905252</v>
      </c>
      <c r="H37" s="25">
        <f t="shared" ref="H37:H104" si="14">F37/E37*100</f>
        <v>58.862269922319676</v>
      </c>
    </row>
    <row r="38" spans="1:8" s="16" customFormat="1" ht="25.5" x14ac:dyDescent="0.2">
      <c r="A38" s="48" t="s">
        <v>472</v>
      </c>
      <c r="B38" s="44" t="s">
        <v>473</v>
      </c>
      <c r="C38" s="45"/>
      <c r="D38" s="46">
        <v>2077464981.6199999</v>
      </c>
      <c r="E38" s="46">
        <v>2098608963.6199999</v>
      </c>
      <c r="F38" s="47">
        <v>1235288872.78</v>
      </c>
      <c r="G38" s="25">
        <f t="shared" si="13"/>
        <v>59.461357168905252</v>
      </c>
      <c r="H38" s="25">
        <f t="shared" si="14"/>
        <v>58.862269922319676</v>
      </c>
    </row>
    <row r="39" spans="1:8" s="16" customFormat="1" ht="25.5" x14ac:dyDescent="0.2">
      <c r="A39" s="48" t="s">
        <v>53</v>
      </c>
      <c r="B39" s="44" t="s">
        <v>474</v>
      </c>
      <c r="C39" s="45"/>
      <c r="D39" s="46">
        <v>259728581.62</v>
      </c>
      <c r="E39" s="46">
        <v>259728581.62</v>
      </c>
      <c r="F39" s="47">
        <v>157220607.5</v>
      </c>
      <c r="G39" s="25">
        <f t="shared" si="13"/>
        <v>60.532655481876887</v>
      </c>
      <c r="H39" s="25">
        <f t="shared" si="14"/>
        <v>60.532655481876887</v>
      </c>
    </row>
    <row r="40" spans="1:8" s="16" customFormat="1" ht="25.5" x14ac:dyDescent="0.2">
      <c r="A40" s="48" t="s">
        <v>52</v>
      </c>
      <c r="B40" s="44" t="s">
        <v>474</v>
      </c>
      <c r="C40" s="45" t="s">
        <v>51</v>
      </c>
      <c r="D40" s="46">
        <v>259728581.62</v>
      </c>
      <c r="E40" s="46">
        <v>259728581.62</v>
      </c>
      <c r="F40" s="47">
        <v>157220607.5</v>
      </c>
      <c r="G40" s="25">
        <f t="shared" si="13"/>
        <v>60.532655481876887</v>
      </c>
      <c r="H40" s="25">
        <f t="shared" si="14"/>
        <v>60.532655481876887</v>
      </c>
    </row>
    <row r="41" spans="1:8" s="16" customFormat="1" x14ac:dyDescent="0.2">
      <c r="A41" s="48" t="s">
        <v>308</v>
      </c>
      <c r="B41" s="44" t="s">
        <v>474</v>
      </c>
      <c r="C41" s="45" t="s">
        <v>307</v>
      </c>
      <c r="D41" s="46">
        <v>73514468.620000005</v>
      </c>
      <c r="E41" s="46">
        <v>73514468.620000005</v>
      </c>
      <c r="F41" s="47">
        <v>41428193.149999999</v>
      </c>
      <c r="G41" s="25">
        <f t="shared" si="13"/>
        <v>56.353795283680029</v>
      </c>
      <c r="H41" s="25">
        <f t="shared" si="14"/>
        <v>56.353795283680029</v>
      </c>
    </row>
    <row r="42" spans="1:8" s="16" customFormat="1" x14ac:dyDescent="0.2">
      <c r="A42" s="48" t="s">
        <v>50</v>
      </c>
      <c r="B42" s="44" t="s">
        <v>474</v>
      </c>
      <c r="C42" s="45" t="s">
        <v>48</v>
      </c>
      <c r="D42" s="46">
        <v>186214113</v>
      </c>
      <c r="E42" s="46">
        <v>186214113</v>
      </c>
      <c r="F42" s="47">
        <v>115792414.34999999</v>
      </c>
      <c r="G42" s="25">
        <f t="shared" si="13"/>
        <v>62.182405234774009</v>
      </c>
      <c r="H42" s="25">
        <f t="shared" si="14"/>
        <v>62.182405234774009</v>
      </c>
    </row>
    <row r="43" spans="1:8" s="16" customFormat="1" ht="25.5" x14ac:dyDescent="0.2">
      <c r="A43" s="48" t="s">
        <v>390</v>
      </c>
      <c r="B43" s="44" t="s">
        <v>475</v>
      </c>
      <c r="C43" s="45"/>
      <c r="D43" s="46">
        <v>22983200</v>
      </c>
      <c r="E43" s="46">
        <v>20821382</v>
      </c>
      <c r="F43" s="47">
        <v>12023137.1</v>
      </c>
      <c r="G43" s="25">
        <f t="shared" si="13"/>
        <v>52.312720160813107</v>
      </c>
      <c r="H43" s="25">
        <f t="shared" si="14"/>
        <v>57.74418383947809</v>
      </c>
    </row>
    <row r="44" spans="1:8" s="16" customFormat="1" ht="25.5" x14ac:dyDescent="0.2">
      <c r="A44" s="48" t="s">
        <v>52</v>
      </c>
      <c r="B44" s="44" t="s">
        <v>475</v>
      </c>
      <c r="C44" s="45" t="s">
        <v>51</v>
      </c>
      <c r="D44" s="46">
        <v>22983200</v>
      </c>
      <c r="E44" s="46">
        <v>20821382</v>
      </c>
      <c r="F44" s="47">
        <v>12023137.1</v>
      </c>
      <c r="G44" s="25">
        <f t="shared" si="13"/>
        <v>52.312720160813107</v>
      </c>
      <c r="H44" s="25">
        <f t="shared" si="14"/>
        <v>57.74418383947809</v>
      </c>
    </row>
    <row r="45" spans="1:8" s="16" customFormat="1" x14ac:dyDescent="0.2">
      <c r="A45" s="48" t="s">
        <v>308</v>
      </c>
      <c r="B45" s="44" t="s">
        <v>475</v>
      </c>
      <c r="C45" s="45" t="s">
        <v>307</v>
      </c>
      <c r="D45" s="46">
        <v>21086200</v>
      </c>
      <c r="E45" s="46">
        <v>19258182</v>
      </c>
      <c r="F45" s="47">
        <v>11306863.199999999</v>
      </c>
      <c r="G45" s="25">
        <f t="shared" si="13"/>
        <v>53.622099761929597</v>
      </c>
      <c r="H45" s="25">
        <f t="shared" si="14"/>
        <v>58.711996802190356</v>
      </c>
    </row>
    <row r="46" spans="1:8" s="16" customFormat="1" x14ac:dyDescent="0.2">
      <c r="A46" s="48" t="s">
        <v>50</v>
      </c>
      <c r="B46" s="44" t="s">
        <v>475</v>
      </c>
      <c r="C46" s="45" t="s">
        <v>48</v>
      </c>
      <c r="D46" s="46">
        <v>1897000</v>
      </c>
      <c r="E46" s="46">
        <v>1563200</v>
      </c>
      <c r="F46" s="47">
        <v>716273.9</v>
      </c>
      <c r="G46" s="25">
        <f t="shared" si="13"/>
        <v>37.758244596731686</v>
      </c>
      <c r="H46" s="25">
        <f t="shared" si="14"/>
        <v>45.821001791197546</v>
      </c>
    </row>
    <row r="47" spans="1:8" s="16" customFormat="1" ht="63.75" x14ac:dyDescent="0.2">
      <c r="A47" s="48" t="s">
        <v>377</v>
      </c>
      <c r="B47" s="44" t="s">
        <v>476</v>
      </c>
      <c r="C47" s="45"/>
      <c r="D47" s="46">
        <v>101285100</v>
      </c>
      <c r="E47" s="46">
        <v>101285100</v>
      </c>
      <c r="F47" s="47">
        <v>54822458.539999999</v>
      </c>
      <c r="G47" s="25">
        <f t="shared" si="13"/>
        <v>54.12687408118272</v>
      </c>
      <c r="H47" s="25">
        <f t="shared" si="14"/>
        <v>54.12687408118272</v>
      </c>
    </row>
    <row r="48" spans="1:8" s="16" customFormat="1" ht="25.5" x14ac:dyDescent="0.2">
      <c r="A48" s="48" t="s">
        <v>52</v>
      </c>
      <c r="B48" s="44" t="s">
        <v>476</v>
      </c>
      <c r="C48" s="45" t="s">
        <v>51</v>
      </c>
      <c r="D48" s="46">
        <v>101285100</v>
      </c>
      <c r="E48" s="46">
        <v>101285100</v>
      </c>
      <c r="F48" s="47">
        <v>54822458.539999999</v>
      </c>
      <c r="G48" s="25">
        <f t="shared" si="13"/>
        <v>54.12687408118272</v>
      </c>
      <c r="H48" s="25">
        <f t="shared" si="14"/>
        <v>54.12687408118272</v>
      </c>
    </row>
    <row r="49" spans="1:8" s="16" customFormat="1" x14ac:dyDescent="0.2">
      <c r="A49" s="48" t="s">
        <v>308</v>
      </c>
      <c r="B49" s="44" t="s">
        <v>476</v>
      </c>
      <c r="C49" s="45" t="s">
        <v>307</v>
      </c>
      <c r="D49" s="46">
        <v>84735500</v>
      </c>
      <c r="E49" s="46">
        <v>84735500</v>
      </c>
      <c r="F49" s="47">
        <v>46315201</v>
      </c>
      <c r="G49" s="25">
        <f t="shared" si="13"/>
        <v>54.658556331171702</v>
      </c>
      <c r="H49" s="25">
        <f t="shared" si="14"/>
        <v>54.658556331171702</v>
      </c>
    </row>
    <row r="50" spans="1:8" s="16" customFormat="1" x14ac:dyDescent="0.2">
      <c r="A50" s="48" t="s">
        <v>50</v>
      </c>
      <c r="B50" s="44" t="s">
        <v>476</v>
      </c>
      <c r="C50" s="45" t="s">
        <v>48</v>
      </c>
      <c r="D50" s="46">
        <v>16549600</v>
      </c>
      <c r="E50" s="46">
        <v>16549600</v>
      </c>
      <c r="F50" s="47">
        <v>8507257.5399999991</v>
      </c>
      <c r="G50" s="25">
        <f t="shared" si="13"/>
        <v>51.404611229274423</v>
      </c>
      <c r="H50" s="25">
        <f t="shared" si="14"/>
        <v>51.404611229274423</v>
      </c>
    </row>
    <row r="51" spans="1:8" s="16" customFormat="1" ht="38.25" x14ac:dyDescent="0.2">
      <c r="A51" s="48" t="s">
        <v>376</v>
      </c>
      <c r="B51" s="44" t="s">
        <v>477</v>
      </c>
      <c r="C51" s="45"/>
      <c r="D51" s="46">
        <v>25639000</v>
      </c>
      <c r="E51" s="46">
        <v>25639000</v>
      </c>
      <c r="F51" s="47">
        <v>20531793.98</v>
      </c>
      <c r="G51" s="25">
        <f t="shared" si="13"/>
        <v>80.080322867506538</v>
      </c>
      <c r="H51" s="25">
        <f t="shared" si="14"/>
        <v>80.080322867506538</v>
      </c>
    </row>
    <row r="52" spans="1:8" s="16" customFormat="1" ht="51" x14ac:dyDescent="0.2">
      <c r="A52" s="48" t="s">
        <v>9</v>
      </c>
      <c r="B52" s="44" t="s">
        <v>477</v>
      </c>
      <c r="C52" s="45" t="s">
        <v>8</v>
      </c>
      <c r="D52" s="46">
        <v>1546000</v>
      </c>
      <c r="E52" s="46">
        <v>1546000</v>
      </c>
      <c r="F52" s="47">
        <v>783785.76</v>
      </c>
      <c r="G52" s="25">
        <f t="shared" si="13"/>
        <v>50.697655886157818</v>
      </c>
      <c r="H52" s="25">
        <f t="shared" si="14"/>
        <v>50.697655886157818</v>
      </c>
    </row>
    <row r="53" spans="1:8" s="16" customFormat="1" x14ac:dyDescent="0.2">
      <c r="A53" s="48" t="s">
        <v>82</v>
      </c>
      <c r="B53" s="44" t="s">
        <v>477</v>
      </c>
      <c r="C53" s="45" t="s">
        <v>81</v>
      </c>
      <c r="D53" s="46">
        <v>1546000</v>
      </c>
      <c r="E53" s="46">
        <v>1546000</v>
      </c>
      <c r="F53" s="47">
        <v>783785.76</v>
      </c>
      <c r="G53" s="25">
        <f t="shared" si="13"/>
        <v>50.697655886157818</v>
      </c>
      <c r="H53" s="25">
        <f t="shared" si="14"/>
        <v>50.697655886157818</v>
      </c>
    </row>
    <row r="54" spans="1:8" s="16" customFormat="1" x14ac:dyDescent="0.2">
      <c r="A54" s="48" t="s">
        <v>18</v>
      </c>
      <c r="B54" s="44" t="s">
        <v>477</v>
      </c>
      <c r="C54" s="45" t="s">
        <v>17</v>
      </c>
      <c r="D54" s="46">
        <v>24093000</v>
      </c>
      <c r="E54" s="46">
        <v>24093000</v>
      </c>
      <c r="F54" s="47">
        <v>19748008.219999999</v>
      </c>
      <c r="G54" s="25">
        <f t="shared" si="13"/>
        <v>81.965750300917279</v>
      </c>
      <c r="H54" s="25">
        <f t="shared" si="14"/>
        <v>81.965750300917279</v>
      </c>
    </row>
    <row r="55" spans="1:8" s="16" customFormat="1" ht="25.5" x14ac:dyDescent="0.2">
      <c r="A55" s="48" t="s">
        <v>40</v>
      </c>
      <c r="B55" s="44" t="s">
        <v>477</v>
      </c>
      <c r="C55" s="45" t="s">
        <v>39</v>
      </c>
      <c r="D55" s="46">
        <v>24093000</v>
      </c>
      <c r="E55" s="46">
        <v>24093000</v>
      </c>
      <c r="F55" s="47">
        <v>19748008.219999999</v>
      </c>
      <c r="G55" s="25">
        <f t="shared" si="13"/>
        <v>81.965750300917279</v>
      </c>
      <c r="H55" s="25">
        <f t="shared" si="14"/>
        <v>81.965750300917279</v>
      </c>
    </row>
    <row r="56" spans="1:8" s="16" customFormat="1" ht="25.5" x14ac:dyDescent="0.2">
      <c r="A56" s="48" t="s">
        <v>389</v>
      </c>
      <c r="B56" s="44" t="s">
        <v>478</v>
      </c>
      <c r="C56" s="45"/>
      <c r="D56" s="46">
        <v>483473500</v>
      </c>
      <c r="E56" s="46">
        <v>483473500</v>
      </c>
      <c r="F56" s="47">
        <v>287577869.80000001</v>
      </c>
      <c r="G56" s="25">
        <f t="shared" si="13"/>
        <v>59.481619944009346</v>
      </c>
      <c r="H56" s="25">
        <f t="shared" si="14"/>
        <v>59.481619944009346</v>
      </c>
    </row>
    <row r="57" spans="1:8" s="16" customFormat="1" ht="25.5" x14ac:dyDescent="0.2">
      <c r="A57" s="48" t="s">
        <v>52</v>
      </c>
      <c r="B57" s="44" t="s">
        <v>478</v>
      </c>
      <c r="C57" s="45" t="s">
        <v>51</v>
      </c>
      <c r="D57" s="46">
        <v>483473500</v>
      </c>
      <c r="E57" s="46">
        <v>483473500</v>
      </c>
      <c r="F57" s="47">
        <v>287577869.80000001</v>
      </c>
      <c r="G57" s="25">
        <f t="shared" si="13"/>
        <v>59.481619944009346</v>
      </c>
      <c r="H57" s="25">
        <v>0</v>
      </c>
    </row>
    <row r="58" spans="1:8" s="16" customFormat="1" x14ac:dyDescent="0.2">
      <c r="A58" s="48" t="s">
        <v>50</v>
      </c>
      <c r="B58" s="44" t="s">
        <v>478</v>
      </c>
      <c r="C58" s="45" t="s">
        <v>48</v>
      </c>
      <c r="D58" s="46">
        <v>483473500</v>
      </c>
      <c r="E58" s="46">
        <v>483473500</v>
      </c>
      <c r="F58" s="47">
        <v>287577869.80000001</v>
      </c>
      <c r="G58" s="25">
        <f t="shared" si="13"/>
        <v>59.481619944009346</v>
      </c>
      <c r="H58" s="25">
        <v>0</v>
      </c>
    </row>
    <row r="59" spans="1:8" s="16" customFormat="1" ht="25.5" x14ac:dyDescent="0.2">
      <c r="A59" s="48" t="s">
        <v>388</v>
      </c>
      <c r="B59" s="44" t="s">
        <v>479</v>
      </c>
      <c r="C59" s="45"/>
      <c r="D59" s="46">
        <v>1093997700</v>
      </c>
      <c r="E59" s="46">
        <v>1093997700</v>
      </c>
      <c r="F59" s="47">
        <v>644111950.95000005</v>
      </c>
      <c r="G59" s="25">
        <f t="shared" si="13"/>
        <v>58.876901747599653</v>
      </c>
      <c r="H59" s="25">
        <f t="shared" si="14"/>
        <v>58.876901747599653</v>
      </c>
    </row>
    <row r="60" spans="1:8" s="16" customFormat="1" ht="25.5" x14ac:dyDescent="0.2">
      <c r="A60" s="48" t="s">
        <v>52</v>
      </c>
      <c r="B60" s="44" t="s">
        <v>479</v>
      </c>
      <c r="C60" s="45" t="s">
        <v>51</v>
      </c>
      <c r="D60" s="46">
        <v>1093997700</v>
      </c>
      <c r="E60" s="46">
        <v>1093997700</v>
      </c>
      <c r="F60" s="47">
        <v>644111950.95000005</v>
      </c>
      <c r="G60" s="25">
        <f t="shared" si="13"/>
        <v>58.876901747599653</v>
      </c>
      <c r="H60" s="25">
        <f t="shared" si="14"/>
        <v>58.876901747599653</v>
      </c>
    </row>
    <row r="61" spans="1:8" s="16" customFormat="1" x14ac:dyDescent="0.2">
      <c r="A61" s="48" t="s">
        <v>308</v>
      </c>
      <c r="B61" s="44" t="s">
        <v>479</v>
      </c>
      <c r="C61" s="45" t="s">
        <v>307</v>
      </c>
      <c r="D61" s="46">
        <v>757211118</v>
      </c>
      <c r="E61" s="46">
        <v>757211118</v>
      </c>
      <c r="F61" s="47">
        <v>438361216.20999998</v>
      </c>
      <c r="G61" s="25">
        <f t="shared" si="13"/>
        <v>57.891545143688703</v>
      </c>
      <c r="H61" s="25">
        <f t="shared" si="14"/>
        <v>57.891545143688703</v>
      </c>
    </row>
    <row r="62" spans="1:8" s="16" customFormat="1" x14ac:dyDescent="0.2">
      <c r="A62" s="48" t="s">
        <v>50</v>
      </c>
      <c r="B62" s="44" t="s">
        <v>479</v>
      </c>
      <c r="C62" s="45" t="s">
        <v>48</v>
      </c>
      <c r="D62" s="46">
        <v>336786582</v>
      </c>
      <c r="E62" s="46">
        <v>336786582</v>
      </c>
      <c r="F62" s="47">
        <v>205750734.74000001</v>
      </c>
      <c r="G62" s="25">
        <f t="shared" si="13"/>
        <v>61.092319509332469</v>
      </c>
      <c r="H62" s="25">
        <v>0</v>
      </c>
    </row>
    <row r="63" spans="1:8" s="16" customFormat="1" ht="76.5" x14ac:dyDescent="0.2">
      <c r="A63" s="48" t="s">
        <v>387</v>
      </c>
      <c r="B63" s="44" t="s">
        <v>480</v>
      </c>
      <c r="C63" s="45"/>
      <c r="D63" s="46">
        <v>1813100</v>
      </c>
      <c r="E63" s="46">
        <v>1813100</v>
      </c>
      <c r="F63" s="47">
        <v>962674.41</v>
      </c>
      <c r="G63" s="25">
        <f t="shared" si="13"/>
        <v>53.095494457007341</v>
      </c>
      <c r="H63" s="25">
        <v>0</v>
      </c>
    </row>
    <row r="64" spans="1:8" s="16" customFormat="1" ht="25.5" x14ac:dyDescent="0.2">
      <c r="A64" s="48" t="s">
        <v>52</v>
      </c>
      <c r="B64" s="44" t="s">
        <v>480</v>
      </c>
      <c r="C64" s="45" t="s">
        <v>51</v>
      </c>
      <c r="D64" s="46">
        <v>1813100</v>
      </c>
      <c r="E64" s="46">
        <v>1813100</v>
      </c>
      <c r="F64" s="47">
        <v>962674.41</v>
      </c>
      <c r="G64" s="25">
        <f t="shared" si="13"/>
        <v>53.095494457007341</v>
      </c>
      <c r="H64" s="25">
        <f t="shared" si="14"/>
        <v>53.095494457007341</v>
      </c>
    </row>
    <row r="65" spans="1:8" s="16" customFormat="1" x14ac:dyDescent="0.2">
      <c r="A65" s="48" t="s">
        <v>308</v>
      </c>
      <c r="B65" s="44" t="s">
        <v>480</v>
      </c>
      <c r="C65" s="45" t="s">
        <v>307</v>
      </c>
      <c r="D65" s="46">
        <v>1813100</v>
      </c>
      <c r="E65" s="46">
        <v>1813100</v>
      </c>
      <c r="F65" s="47">
        <v>962674.41</v>
      </c>
      <c r="G65" s="25">
        <f t="shared" si="13"/>
        <v>53.095494457007341</v>
      </c>
      <c r="H65" s="25">
        <f t="shared" si="14"/>
        <v>53.095494457007341</v>
      </c>
    </row>
    <row r="66" spans="1:8" s="16" customFormat="1" x14ac:dyDescent="0.2">
      <c r="A66" s="48" t="s">
        <v>56</v>
      </c>
      <c r="B66" s="44" t="s">
        <v>481</v>
      </c>
      <c r="C66" s="45"/>
      <c r="D66" s="46">
        <v>3798000</v>
      </c>
      <c r="E66" s="46">
        <v>3798000</v>
      </c>
      <c r="F66" s="47">
        <v>1578340.94</v>
      </c>
      <c r="G66" s="25">
        <f t="shared" si="13"/>
        <v>41.557160084254868</v>
      </c>
      <c r="H66" s="25">
        <f t="shared" si="14"/>
        <v>41.557160084254868</v>
      </c>
    </row>
    <row r="67" spans="1:8" s="16" customFormat="1" ht="25.5" x14ac:dyDescent="0.2">
      <c r="A67" s="48" t="s">
        <v>52</v>
      </c>
      <c r="B67" s="44" t="s">
        <v>481</v>
      </c>
      <c r="C67" s="45" t="s">
        <v>51</v>
      </c>
      <c r="D67" s="46">
        <v>3798000</v>
      </c>
      <c r="E67" s="46">
        <v>3798000</v>
      </c>
      <c r="F67" s="47">
        <v>1578340.94</v>
      </c>
      <c r="G67" s="25">
        <f t="shared" si="13"/>
        <v>41.557160084254868</v>
      </c>
      <c r="H67" s="25">
        <f t="shared" si="14"/>
        <v>41.557160084254868</v>
      </c>
    </row>
    <row r="68" spans="1:8" s="16" customFormat="1" x14ac:dyDescent="0.2">
      <c r="A68" s="48" t="s">
        <v>50</v>
      </c>
      <c r="B68" s="44" t="s">
        <v>481</v>
      </c>
      <c r="C68" s="45" t="s">
        <v>48</v>
      </c>
      <c r="D68" s="46">
        <v>3798000</v>
      </c>
      <c r="E68" s="46">
        <v>3798000</v>
      </c>
      <c r="F68" s="47">
        <v>1578340.94</v>
      </c>
      <c r="G68" s="25">
        <f t="shared" si="13"/>
        <v>41.557160084254868</v>
      </c>
      <c r="H68" s="25">
        <f t="shared" si="14"/>
        <v>41.557160084254868</v>
      </c>
    </row>
    <row r="69" spans="1:8" s="34" customFormat="1" ht="76.5" x14ac:dyDescent="0.2">
      <c r="A69" s="48" t="s">
        <v>749</v>
      </c>
      <c r="B69" s="44" t="s">
        <v>750</v>
      </c>
      <c r="C69" s="45"/>
      <c r="D69" s="46">
        <v>0</v>
      </c>
      <c r="E69" s="46">
        <v>104200</v>
      </c>
      <c r="F69" s="47">
        <v>0</v>
      </c>
      <c r="G69" s="25"/>
      <c r="H69" s="25"/>
    </row>
    <row r="70" spans="1:8" s="34" customFormat="1" ht="25.5" x14ac:dyDescent="0.2">
      <c r="A70" s="48" t="s">
        <v>52</v>
      </c>
      <c r="B70" s="44" t="s">
        <v>750</v>
      </c>
      <c r="C70" s="45" t="s">
        <v>51</v>
      </c>
      <c r="D70" s="46">
        <v>0</v>
      </c>
      <c r="E70" s="46">
        <v>104200</v>
      </c>
      <c r="F70" s="47">
        <v>0</v>
      </c>
      <c r="G70" s="25"/>
      <c r="H70" s="25"/>
    </row>
    <row r="71" spans="1:8" s="34" customFormat="1" x14ac:dyDescent="0.2">
      <c r="A71" s="48" t="s">
        <v>308</v>
      </c>
      <c r="B71" s="44" t="s">
        <v>750</v>
      </c>
      <c r="C71" s="45" t="s">
        <v>307</v>
      </c>
      <c r="D71" s="46">
        <v>0</v>
      </c>
      <c r="E71" s="46">
        <v>52100</v>
      </c>
      <c r="F71" s="47">
        <v>0</v>
      </c>
      <c r="G71" s="25"/>
      <c r="H71" s="25"/>
    </row>
    <row r="72" spans="1:8" s="34" customFormat="1" x14ac:dyDescent="0.2">
      <c r="A72" s="48" t="s">
        <v>50</v>
      </c>
      <c r="B72" s="44" t="s">
        <v>750</v>
      </c>
      <c r="C72" s="45" t="s">
        <v>48</v>
      </c>
      <c r="D72" s="46">
        <v>0</v>
      </c>
      <c r="E72" s="46">
        <v>52100</v>
      </c>
      <c r="F72" s="47">
        <v>0</v>
      </c>
      <c r="G72" s="25"/>
      <c r="H72" s="25"/>
    </row>
    <row r="73" spans="1:8" s="16" customFormat="1" ht="76.5" x14ac:dyDescent="0.2">
      <c r="A73" s="48" t="s">
        <v>482</v>
      </c>
      <c r="B73" s="44" t="s">
        <v>483</v>
      </c>
      <c r="C73" s="45"/>
      <c r="D73" s="46">
        <v>41481700</v>
      </c>
      <c r="E73" s="46">
        <v>64683300</v>
      </c>
      <c r="F73" s="47">
        <v>36224265.619999997</v>
      </c>
      <c r="G73" s="25">
        <f t="shared" si="13"/>
        <v>87.325894599305229</v>
      </c>
      <c r="H73" s="25">
        <f t="shared" si="14"/>
        <v>56.002500830971826</v>
      </c>
    </row>
    <row r="74" spans="1:8" s="16" customFormat="1" ht="25.5" x14ac:dyDescent="0.2">
      <c r="A74" s="48" t="s">
        <v>52</v>
      </c>
      <c r="B74" s="44" t="s">
        <v>483</v>
      </c>
      <c r="C74" s="45" t="s">
        <v>51</v>
      </c>
      <c r="D74" s="46">
        <v>41481700</v>
      </c>
      <c r="E74" s="46">
        <v>64683300</v>
      </c>
      <c r="F74" s="47">
        <v>36224265.619999997</v>
      </c>
      <c r="G74" s="25">
        <f t="shared" si="13"/>
        <v>87.325894599305229</v>
      </c>
      <c r="H74" s="25">
        <f t="shared" si="14"/>
        <v>56.002500830971826</v>
      </c>
    </row>
    <row r="75" spans="1:8" s="16" customFormat="1" x14ac:dyDescent="0.2">
      <c r="A75" s="48" t="s">
        <v>308</v>
      </c>
      <c r="B75" s="44" t="s">
        <v>483</v>
      </c>
      <c r="C75" s="45" t="s">
        <v>307</v>
      </c>
      <c r="D75" s="46">
        <v>34107100</v>
      </c>
      <c r="E75" s="46">
        <v>53465603</v>
      </c>
      <c r="F75" s="47">
        <v>29794875.699999999</v>
      </c>
      <c r="G75" s="25">
        <f t="shared" si="13"/>
        <v>87.35681339076028</v>
      </c>
      <c r="H75" s="25">
        <f t="shared" si="14"/>
        <v>55.727185383095744</v>
      </c>
    </row>
    <row r="76" spans="1:8" s="16" customFormat="1" x14ac:dyDescent="0.2">
      <c r="A76" s="48" t="s">
        <v>50</v>
      </c>
      <c r="B76" s="44" t="s">
        <v>483</v>
      </c>
      <c r="C76" s="45" t="s">
        <v>48</v>
      </c>
      <c r="D76" s="46">
        <v>7374600</v>
      </c>
      <c r="E76" s="46">
        <v>11217697</v>
      </c>
      <c r="F76" s="47">
        <v>6429389.9199999999</v>
      </c>
      <c r="G76" s="25">
        <f t="shared" si="13"/>
        <v>87.18289697068316</v>
      </c>
      <c r="H76" s="25">
        <f t="shared" si="14"/>
        <v>57.314704791901583</v>
      </c>
    </row>
    <row r="77" spans="1:8" s="16" customFormat="1" ht="38.25" x14ac:dyDescent="0.2">
      <c r="A77" s="48" t="s">
        <v>386</v>
      </c>
      <c r="B77" s="44" t="s">
        <v>484</v>
      </c>
      <c r="C77" s="45"/>
      <c r="D77" s="46">
        <v>43265100</v>
      </c>
      <c r="E77" s="46">
        <v>43265100</v>
      </c>
      <c r="F77" s="47">
        <v>20235773.940000001</v>
      </c>
      <c r="G77" s="25">
        <f t="shared" si="13"/>
        <v>46.771587122183931</v>
      </c>
      <c r="H77" s="25">
        <f t="shared" si="14"/>
        <v>46.771587122183931</v>
      </c>
    </row>
    <row r="78" spans="1:8" s="16" customFormat="1" ht="25.5" x14ac:dyDescent="0.2">
      <c r="A78" s="48" t="s">
        <v>52</v>
      </c>
      <c r="B78" s="44" t="s">
        <v>484</v>
      </c>
      <c r="C78" s="45" t="s">
        <v>51</v>
      </c>
      <c r="D78" s="46">
        <v>43265100</v>
      </c>
      <c r="E78" s="46">
        <v>43265100</v>
      </c>
      <c r="F78" s="47">
        <v>20235773.940000001</v>
      </c>
      <c r="G78" s="25">
        <f t="shared" si="13"/>
        <v>46.771587122183931</v>
      </c>
      <c r="H78" s="25">
        <f t="shared" si="14"/>
        <v>46.771587122183931</v>
      </c>
    </row>
    <row r="79" spans="1:8" s="16" customFormat="1" x14ac:dyDescent="0.2">
      <c r="A79" s="48" t="s">
        <v>308</v>
      </c>
      <c r="B79" s="44" t="s">
        <v>484</v>
      </c>
      <c r="C79" s="45" t="s">
        <v>307</v>
      </c>
      <c r="D79" s="46">
        <v>32380200</v>
      </c>
      <c r="E79" s="46">
        <v>32380200</v>
      </c>
      <c r="F79" s="47">
        <v>16507502</v>
      </c>
      <c r="G79" s="25">
        <f t="shared" si="13"/>
        <v>50.98023483486822</v>
      </c>
      <c r="H79" s="25">
        <f t="shared" si="14"/>
        <v>50.98023483486822</v>
      </c>
    </row>
    <row r="80" spans="1:8" s="16" customFormat="1" x14ac:dyDescent="0.2">
      <c r="A80" s="48" t="s">
        <v>50</v>
      </c>
      <c r="B80" s="44" t="s">
        <v>484</v>
      </c>
      <c r="C80" s="45" t="s">
        <v>48</v>
      </c>
      <c r="D80" s="46">
        <v>10884900</v>
      </c>
      <c r="E80" s="46">
        <v>10884900</v>
      </c>
      <c r="F80" s="47">
        <v>3728271.94</v>
      </c>
      <c r="G80" s="25">
        <f t="shared" si="13"/>
        <v>34.251779437569475</v>
      </c>
      <c r="H80" s="25">
        <f t="shared" si="14"/>
        <v>34.251779437569475</v>
      </c>
    </row>
    <row r="81" spans="1:8" s="16" customFormat="1" ht="25.5" x14ac:dyDescent="0.2">
      <c r="A81" s="48" t="s">
        <v>485</v>
      </c>
      <c r="B81" s="44" t="s">
        <v>486</v>
      </c>
      <c r="C81" s="45"/>
      <c r="D81" s="46">
        <v>165719861</v>
      </c>
      <c r="E81" s="46">
        <v>165025295</v>
      </c>
      <c r="F81" s="47">
        <v>98991381.109999999</v>
      </c>
      <c r="G81" s="25">
        <f t="shared" si="13"/>
        <v>59.734168561727188</v>
      </c>
      <c r="H81" s="25">
        <f t="shared" si="14"/>
        <v>59.985580459044172</v>
      </c>
    </row>
    <row r="82" spans="1:8" s="16" customFormat="1" ht="25.5" x14ac:dyDescent="0.2">
      <c r="A82" s="48" t="s">
        <v>487</v>
      </c>
      <c r="B82" s="44" t="s">
        <v>488</v>
      </c>
      <c r="C82" s="45"/>
      <c r="D82" s="46">
        <v>80228561</v>
      </c>
      <c r="E82" s="46">
        <v>80228561</v>
      </c>
      <c r="F82" s="47">
        <v>47149431.700000003</v>
      </c>
      <c r="G82" s="25">
        <f t="shared" si="13"/>
        <v>58.768886182565339</v>
      </c>
      <c r="H82" s="25">
        <f t="shared" si="14"/>
        <v>58.768886182565339</v>
      </c>
    </row>
    <row r="83" spans="1:8" s="16" customFormat="1" ht="25.5" x14ac:dyDescent="0.2">
      <c r="A83" s="48" t="s">
        <v>53</v>
      </c>
      <c r="B83" s="44" t="s">
        <v>489</v>
      </c>
      <c r="C83" s="45"/>
      <c r="D83" s="46">
        <v>47927461</v>
      </c>
      <c r="E83" s="46">
        <v>47927461</v>
      </c>
      <c r="F83" s="47">
        <v>28893159.800000001</v>
      </c>
      <c r="G83" s="25">
        <f t="shared" si="13"/>
        <v>60.285187650562165</v>
      </c>
      <c r="H83" s="25">
        <f t="shared" si="14"/>
        <v>60.285187650562165</v>
      </c>
    </row>
    <row r="84" spans="1:8" s="16" customFormat="1" ht="25.5" x14ac:dyDescent="0.2">
      <c r="A84" s="48" t="s">
        <v>52</v>
      </c>
      <c r="B84" s="44" t="s">
        <v>489</v>
      </c>
      <c r="C84" s="45" t="s">
        <v>51</v>
      </c>
      <c r="D84" s="46">
        <v>47927461</v>
      </c>
      <c r="E84" s="46">
        <v>47927461</v>
      </c>
      <c r="F84" s="47">
        <v>28893159.800000001</v>
      </c>
      <c r="G84" s="25">
        <f t="shared" si="13"/>
        <v>60.285187650562165</v>
      </c>
      <c r="H84" s="25">
        <f t="shared" si="14"/>
        <v>60.285187650562165</v>
      </c>
    </row>
    <row r="85" spans="1:8" s="16" customFormat="1" x14ac:dyDescent="0.2">
      <c r="A85" s="48" t="s">
        <v>308</v>
      </c>
      <c r="B85" s="44" t="s">
        <v>489</v>
      </c>
      <c r="C85" s="45" t="s">
        <v>307</v>
      </c>
      <c r="D85" s="46">
        <v>47927461</v>
      </c>
      <c r="E85" s="46">
        <v>47927461</v>
      </c>
      <c r="F85" s="47">
        <v>28893159.800000001</v>
      </c>
      <c r="G85" s="25">
        <f t="shared" si="13"/>
        <v>60.285187650562165</v>
      </c>
      <c r="H85" s="25">
        <f t="shared" si="14"/>
        <v>60.285187650562165</v>
      </c>
    </row>
    <row r="86" spans="1:8" s="16" customFormat="1" x14ac:dyDescent="0.2">
      <c r="A86" s="48" t="s">
        <v>385</v>
      </c>
      <c r="B86" s="44" t="s">
        <v>490</v>
      </c>
      <c r="C86" s="45"/>
      <c r="D86" s="46">
        <v>6686000</v>
      </c>
      <c r="E86" s="46">
        <v>6686000</v>
      </c>
      <c r="F86" s="47">
        <v>4976923.82</v>
      </c>
      <c r="G86" s="25">
        <f t="shared" si="13"/>
        <v>74.437987137301832</v>
      </c>
      <c r="H86" s="25">
        <f t="shared" si="14"/>
        <v>74.437987137301832</v>
      </c>
    </row>
    <row r="87" spans="1:8" s="16" customFormat="1" ht="25.5" x14ac:dyDescent="0.2">
      <c r="A87" s="48" t="s">
        <v>52</v>
      </c>
      <c r="B87" s="44" t="s">
        <v>490</v>
      </c>
      <c r="C87" s="45" t="s">
        <v>51</v>
      </c>
      <c r="D87" s="46">
        <v>6686000</v>
      </c>
      <c r="E87" s="46">
        <v>6686000</v>
      </c>
      <c r="F87" s="47">
        <v>4976923.82</v>
      </c>
      <c r="G87" s="25">
        <f t="shared" si="13"/>
        <v>74.437987137301832</v>
      </c>
      <c r="H87" s="25">
        <f t="shared" si="14"/>
        <v>74.437987137301832</v>
      </c>
    </row>
    <row r="88" spans="1:8" s="16" customFormat="1" x14ac:dyDescent="0.2">
      <c r="A88" s="48" t="s">
        <v>308</v>
      </c>
      <c r="B88" s="44" t="s">
        <v>490</v>
      </c>
      <c r="C88" s="45" t="s">
        <v>307</v>
      </c>
      <c r="D88" s="46">
        <v>4418400</v>
      </c>
      <c r="E88" s="46">
        <v>4418400</v>
      </c>
      <c r="F88" s="47">
        <v>3230430.28</v>
      </c>
      <c r="G88" s="25">
        <f t="shared" si="13"/>
        <v>73.11312420785805</v>
      </c>
      <c r="H88" s="25">
        <f t="shared" si="14"/>
        <v>73.11312420785805</v>
      </c>
    </row>
    <row r="89" spans="1:8" s="16" customFormat="1" x14ac:dyDescent="0.2">
      <c r="A89" s="48" t="s">
        <v>50</v>
      </c>
      <c r="B89" s="44" t="s">
        <v>490</v>
      </c>
      <c r="C89" s="45" t="s">
        <v>48</v>
      </c>
      <c r="D89" s="46">
        <v>2267600</v>
      </c>
      <c r="E89" s="46">
        <v>2267600</v>
      </c>
      <c r="F89" s="47">
        <v>1746493.54</v>
      </c>
      <c r="G89" s="25">
        <f t="shared" si="13"/>
        <v>77.019471688128419</v>
      </c>
      <c r="H89" s="25">
        <f t="shared" si="14"/>
        <v>77.019471688128419</v>
      </c>
    </row>
    <row r="90" spans="1:8" s="16" customFormat="1" ht="63.75" x14ac:dyDescent="0.2">
      <c r="A90" s="48" t="s">
        <v>384</v>
      </c>
      <c r="B90" s="44" t="s">
        <v>491</v>
      </c>
      <c r="C90" s="45"/>
      <c r="D90" s="46">
        <v>9501900</v>
      </c>
      <c r="E90" s="46">
        <v>9501900</v>
      </c>
      <c r="F90" s="47">
        <v>4204249.32</v>
      </c>
      <c r="G90" s="25">
        <f t="shared" si="13"/>
        <v>44.246406718656274</v>
      </c>
      <c r="H90" s="25">
        <f t="shared" si="14"/>
        <v>44.246406718656274</v>
      </c>
    </row>
    <row r="91" spans="1:8" s="16" customFormat="1" ht="25.5" x14ac:dyDescent="0.2">
      <c r="A91" s="48" t="s">
        <v>52</v>
      </c>
      <c r="B91" s="44" t="s">
        <v>491</v>
      </c>
      <c r="C91" s="45" t="s">
        <v>51</v>
      </c>
      <c r="D91" s="46">
        <v>9501900</v>
      </c>
      <c r="E91" s="46">
        <v>9501900</v>
      </c>
      <c r="F91" s="47">
        <v>4204249.32</v>
      </c>
      <c r="G91" s="25">
        <f t="shared" si="13"/>
        <v>44.246406718656274</v>
      </c>
      <c r="H91" s="25">
        <f t="shared" si="14"/>
        <v>44.246406718656274</v>
      </c>
    </row>
    <row r="92" spans="1:8" s="16" customFormat="1" x14ac:dyDescent="0.2">
      <c r="A92" s="48" t="s">
        <v>308</v>
      </c>
      <c r="B92" s="44" t="s">
        <v>491</v>
      </c>
      <c r="C92" s="45" t="s">
        <v>307</v>
      </c>
      <c r="D92" s="46">
        <v>6945800</v>
      </c>
      <c r="E92" s="46">
        <v>6945800</v>
      </c>
      <c r="F92" s="47">
        <v>2922908.11</v>
      </c>
      <c r="G92" s="25">
        <f t="shared" si="13"/>
        <v>42.081662443491027</v>
      </c>
      <c r="H92" s="25">
        <f t="shared" si="14"/>
        <v>42.081662443491027</v>
      </c>
    </row>
    <row r="93" spans="1:8" s="16" customFormat="1" x14ac:dyDescent="0.2">
      <c r="A93" s="48" t="s">
        <v>50</v>
      </c>
      <c r="B93" s="44" t="s">
        <v>491</v>
      </c>
      <c r="C93" s="45" t="s">
        <v>48</v>
      </c>
      <c r="D93" s="46">
        <v>2556100</v>
      </c>
      <c r="E93" s="46">
        <v>2556100</v>
      </c>
      <c r="F93" s="47">
        <v>1281341.21</v>
      </c>
      <c r="G93" s="25">
        <f t="shared" si="13"/>
        <v>50.128759046985635</v>
      </c>
      <c r="H93" s="25">
        <f t="shared" si="14"/>
        <v>50.128759046985635</v>
      </c>
    </row>
    <row r="94" spans="1:8" s="16" customFormat="1" ht="25.5" x14ac:dyDescent="0.2">
      <c r="A94" s="48" t="s">
        <v>375</v>
      </c>
      <c r="B94" s="44" t="s">
        <v>492</v>
      </c>
      <c r="C94" s="45"/>
      <c r="D94" s="46">
        <v>12945900</v>
      </c>
      <c r="E94" s="46">
        <v>12945900</v>
      </c>
      <c r="F94" s="47">
        <v>7673682</v>
      </c>
      <c r="G94" s="25">
        <f t="shared" si="13"/>
        <v>59.274998261998</v>
      </c>
      <c r="H94" s="25">
        <f t="shared" si="14"/>
        <v>59.274998261998</v>
      </c>
    </row>
    <row r="95" spans="1:8" s="16" customFormat="1" ht="25.5" x14ac:dyDescent="0.2">
      <c r="A95" s="48" t="s">
        <v>52</v>
      </c>
      <c r="B95" s="44" t="s">
        <v>492</v>
      </c>
      <c r="C95" s="45" t="s">
        <v>51</v>
      </c>
      <c r="D95" s="46">
        <v>12945900</v>
      </c>
      <c r="E95" s="46">
        <v>12945900</v>
      </c>
      <c r="F95" s="47">
        <v>7673682</v>
      </c>
      <c r="G95" s="25">
        <f t="shared" si="13"/>
        <v>59.274998261998</v>
      </c>
      <c r="H95" s="25">
        <f t="shared" si="14"/>
        <v>59.274998261998</v>
      </c>
    </row>
    <row r="96" spans="1:8" s="16" customFormat="1" x14ac:dyDescent="0.2">
      <c r="A96" s="48" t="s">
        <v>308</v>
      </c>
      <c r="B96" s="44" t="s">
        <v>492</v>
      </c>
      <c r="C96" s="45" t="s">
        <v>307</v>
      </c>
      <c r="D96" s="46">
        <v>12945900</v>
      </c>
      <c r="E96" s="46">
        <v>12945900</v>
      </c>
      <c r="F96" s="47">
        <v>7673682</v>
      </c>
      <c r="G96" s="25">
        <f t="shared" si="13"/>
        <v>59.274998261998</v>
      </c>
      <c r="H96" s="25">
        <f t="shared" si="14"/>
        <v>59.274998261998</v>
      </c>
    </row>
    <row r="97" spans="1:8" s="16" customFormat="1" ht="63.75" x14ac:dyDescent="0.2">
      <c r="A97" s="48" t="s">
        <v>383</v>
      </c>
      <c r="B97" s="44" t="s">
        <v>493</v>
      </c>
      <c r="C97" s="45"/>
      <c r="D97" s="46">
        <v>3167300</v>
      </c>
      <c r="E97" s="46">
        <v>3167300</v>
      </c>
      <c r="F97" s="47">
        <v>1401416.76</v>
      </c>
      <c r="G97" s="25">
        <f t="shared" si="13"/>
        <v>44.246416821898777</v>
      </c>
      <c r="H97" s="25">
        <f t="shared" si="14"/>
        <v>44.246416821898777</v>
      </c>
    </row>
    <row r="98" spans="1:8" s="16" customFormat="1" ht="25.5" x14ac:dyDescent="0.2">
      <c r="A98" s="48" t="s">
        <v>52</v>
      </c>
      <c r="B98" s="44" t="s">
        <v>493</v>
      </c>
      <c r="C98" s="45" t="s">
        <v>51</v>
      </c>
      <c r="D98" s="46">
        <v>3167300</v>
      </c>
      <c r="E98" s="46">
        <v>3167300</v>
      </c>
      <c r="F98" s="47">
        <v>1401416.76</v>
      </c>
      <c r="G98" s="25">
        <f t="shared" si="13"/>
        <v>44.246416821898777</v>
      </c>
      <c r="H98" s="25">
        <f t="shared" si="14"/>
        <v>44.246416821898777</v>
      </c>
    </row>
    <row r="99" spans="1:8" s="16" customFormat="1" x14ac:dyDescent="0.2">
      <c r="A99" s="48" t="s">
        <v>308</v>
      </c>
      <c r="B99" s="44" t="s">
        <v>493</v>
      </c>
      <c r="C99" s="45" t="s">
        <v>307</v>
      </c>
      <c r="D99" s="46">
        <v>2315300</v>
      </c>
      <c r="E99" s="46">
        <v>2315300</v>
      </c>
      <c r="F99" s="47">
        <v>974303.01</v>
      </c>
      <c r="G99" s="25">
        <f t="shared" si="13"/>
        <v>42.081069839761589</v>
      </c>
      <c r="H99" s="25">
        <f t="shared" si="14"/>
        <v>42.081069839761589</v>
      </c>
    </row>
    <row r="100" spans="1:8" s="16" customFormat="1" x14ac:dyDescent="0.2">
      <c r="A100" s="48" t="s">
        <v>50</v>
      </c>
      <c r="B100" s="44" t="s">
        <v>493</v>
      </c>
      <c r="C100" s="45" t="s">
        <v>48</v>
      </c>
      <c r="D100" s="46">
        <v>852000</v>
      </c>
      <c r="E100" s="46">
        <v>852000</v>
      </c>
      <c r="F100" s="47">
        <v>427113.75</v>
      </c>
      <c r="G100" s="25">
        <f t="shared" si="13"/>
        <v>50.130721830985912</v>
      </c>
      <c r="H100" s="25">
        <f t="shared" si="14"/>
        <v>50.130721830985912</v>
      </c>
    </row>
    <row r="101" spans="1:8" s="16" customFormat="1" x14ac:dyDescent="0.2">
      <c r="A101" s="48" t="s">
        <v>494</v>
      </c>
      <c r="B101" s="44" t="s">
        <v>495</v>
      </c>
      <c r="C101" s="45"/>
      <c r="D101" s="46">
        <v>84312700</v>
      </c>
      <c r="E101" s="46">
        <v>83618134</v>
      </c>
      <c r="F101" s="47">
        <v>51244187.439999998</v>
      </c>
      <c r="G101" s="25">
        <f t="shared" si="13"/>
        <v>60.778728993378216</v>
      </c>
      <c r="H101" s="25">
        <f t="shared" si="14"/>
        <v>61.283581669019306</v>
      </c>
    </row>
    <row r="102" spans="1:8" s="16" customFormat="1" ht="25.5" x14ac:dyDescent="0.2">
      <c r="A102" s="48" t="s">
        <v>53</v>
      </c>
      <c r="B102" s="44" t="s">
        <v>496</v>
      </c>
      <c r="C102" s="45"/>
      <c r="D102" s="46">
        <v>48152800</v>
      </c>
      <c r="E102" s="46">
        <v>47458234</v>
      </c>
      <c r="F102" s="47">
        <v>27999907.420000002</v>
      </c>
      <c r="G102" s="25">
        <f t="shared" si="13"/>
        <v>58.14803587745677</v>
      </c>
      <c r="H102" s="25">
        <f t="shared" si="14"/>
        <v>58.999050449285583</v>
      </c>
    </row>
    <row r="103" spans="1:8" s="16" customFormat="1" ht="25.5" x14ac:dyDescent="0.2">
      <c r="A103" s="48" t="s">
        <v>52</v>
      </c>
      <c r="B103" s="44" t="s">
        <v>496</v>
      </c>
      <c r="C103" s="45" t="s">
        <v>51</v>
      </c>
      <c r="D103" s="46">
        <v>48152800</v>
      </c>
      <c r="E103" s="46">
        <v>47458234</v>
      </c>
      <c r="F103" s="47">
        <v>27999907.420000002</v>
      </c>
      <c r="G103" s="25">
        <f t="shared" si="13"/>
        <v>58.14803587745677</v>
      </c>
      <c r="H103" s="25">
        <f t="shared" si="14"/>
        <v>58.999050449285583</v>
      </c>
    </row>
    <row r="104" spans="1:8" s="16" customFormat="1" x14ac:dyDescent="0.2">
      <c r="A104" s="48" t="s">
        <v>308</v>
      </c>
      <c r="B104" s="44" t="s">
        <v>496</v>
      </c>
      <c r="C104" s="45" t="s">
        <v>307</v>
      </c>
      <c r="D104" s="46">
        <v>6690000</v>
      </c>
      <c r="E104" s="46">
        <v>6690000</v>
      </c>
      <c r="F104" s="47">
        <v>3165262.97</v>
      </c>
      <c r="G104" s="25">
        <f t="shared" si="13"/>
        <v>47.313347832585947</v>
      </c>
      <c r="H104" s="25">
        <f t="shared" si="14"/>
        <v>47.313347832585947</v>
      </c>
    </row>
    <row r="105" spans="1:8" s="16" customFormat="1" x14ac:dyDescent="0.2">
      <c r="A105" s="48" t="s">
        <v>50</v>
      </c>
      <c r="B105" s="44" t="s">
        <v>496</v>
      </c>
      <c r="C105" s="45" t="s">
        <v>48</v>
      </c>
      <c r="D105" s="46">
        <v>41462800</v>
      </c>
      <c r="E105" s="46">
        <v>40768234</v>
      </c>
      <c r="F105" s="47">
        <v>24834644.449999999</v>
      </c>
      <c r="G105" s="25">
        <f t="shared" ref="G105:G171" si="15">F105/D105*100</f>
        <v>59.896206840830814</v>
      </c>
      <c r="H105" s="25">
        <f t="shared" ref="H105:H171" si="16">F105/E105*100</f>
        <v>60.916654986821349</v>
      </c>
    </row>
    <row r="106" spans="1:8" s="16" customFormat="1" x14ac:dyDescent="0.2">
      <c r="A106" s="48" t="s">
        <v>56</v>
      </c>
      <c r="B106" s="44" t="s">
        <v>497</v>
      </c>
      <c r="C106" s="45"/>
      <c r="D106" s="46">
        <v>36159900</v>
      </c>
      <c r="E106" s="46">
        <v>36159900</v>
      </c>
      <c r="F106" s="47">
        <v>23244280.02</v>
      </c>
      <c r="G106" s="25">
        <f t="shared" si="15"/>
        <v>64.281925613732341</v>
      </c>
      <c r="H106" s="25">
        <f t="shared" si="16"/>
        <v>64.281925613732341</v>
      </c>
    </row>
    <row r="107" spans="1:8" s="16" customFormat="1" ht="25.5" x14ac:dyDescent="0.2">
      <c r="A107" s="48" t="s">
        <v>52</v>
      </c>
      <c r="B107" s="44" t="s">
        <v>497</v>
      </c>
      <c r="C107" s="45" t="s">
        <v>51</v>
      </c>
      <c r="D107" s="46">
        <v>20159900</v>
      </c>
      <c r="E107" s="46">
        <v>20159900</v>
      </c>
      <c r="F107" s="47">
        <v>13180746.51</v>
      </c>
      <c r="G107" s="25">
        <f t="shared" si="15"/>
        <v>65.381011364143674</v>
      </c>
      <c r="H107" s="25">
        <f t="shared" si="16"/>
        <v>65.381011364143674</v>
      </c>
    </row>
    <row r="108" spans="1:8" s="16" customFormat="1" x14ac:dyDescent="0.2">
      <c r="A108" s="48" t="s">
        <v>50</v>
      </c>
      <c r="B108" s="44" t="s">
        <v>497</v>
      </c>
      <c r="C108" s="45" t="s">
        <v>48</v>
      </c>
      <c r="D108" s="46">
        <v>12172915.939999999</v>
      </c>
      <c r="E108" s="46">
        <v>12172915.939999999</v>
      </c>
      <c r="F108" s="47">
        <v>9890467.5199999996</v>
      </c>
      <c r="G108" s="25">
        <f t="shared" si="15"/>
        <v>81.249780814636935</v>
      </c>
      <c r="H108" s="25">
        <f t="shared" si="16"/>
        <v>81.249780814636935</v>
      </c>
    </row>
    <row r="109" spans="1:8" s="16" customFormat="1" ht="38.25" x14ac:dyDescent="0.2">
      <c r="A109" s="48" t="s">
        <v>109</v>
      </c>
      <c r="B109" s="44" t="s">
        <v>497</v>
      </c>
      <c r="C109" s="45" t="s">
        <v>107</v>
      </c>
      <c r="D109" s="46">
        <v>7986984.0599999996</v>
      </c>
      <c r="E109" s="46">
        <v>7986984.0599999996</v>
      </c>
      <c r="F109" s="47">
        <v>3290278.99</v>
      </c>
      <c r="G109" s="25">
        <f t="shared" si="15"/>
        <v>41.195512164325024</v>
      </c>
      <c r="H109" s="25">
        <f t="shared" si="16"/>
        <v>41.195512164325024</v>
      </c>
    </row>
    <row r="110" spans="1:8" s="16" customFormat="1" x14ac:dyDescent="0.2">
      <c r="A110" s="48" t="s">
        <v>4</v>
      </c>
      <c r="B110" s="44" t="s">
        <v>497</v>
      </c>
      <c r="C110" s="45" t="s">
        <v>3</v>
      </c>
      <c r="D110" s="46">
        <v>16000000</v>
      </c>
      <c r="E110" s="46">
        <v>16000000</v>
      </c>
      <c r="F110" s="47">
        <v>10063533.51</v>
      </c>
      <c r="G110" s="25">
        <f t="shared" si="15"/>
        <v>62.897084437499998</v>
      </c>
      <c r="H110" s="25">
        <f t="shared" si="16"/>
        <v>62.897084437499998</v>
      </c>
    </row>
    <row r="111" spans="1:8" s="16" customFormat="1" ht="38.25" x14ac:dyDescent="0.2">
      <c r="A111" s="48" t="s">
        <v>63</v>
      </c>
      <c r="B111" s="44" t="s">
        <v>497</v>
      </c>
      <c r="C111" s="45" t="s">
        <v>62</v>
      </c>
      <c r="D111" s="46">
        <v>16000000</v>
      </c>
      <c r="E111" s="46">
        <v>16000000</v>
      </c>
      <c r="F111" s="47">
        <v>10063533.51</v>
      </c>
      <c r="G111" s="25">
        <f t="shared" si="15"/>
        <v>62.897084437499998</v>
      </c>
      <c r="H111" s="25">
        <f t="shared" si="16"/>
        <v>62.897084437499998</v>
      </c>
    </row>
    <row r="112" spans="1:8" s="16" customFormat="1" ht="25.5" x14ac:dyDescent="0.2">
      <c r="A112" s="48" t="s">
        <v>382</v>
      </c>
      <c r="B112" s="44" t="s">
        <v>498</v>
      </c>
      <c r="C112" s="45"/>
      <c r="D112" s="46">
        <v>1178600</v>
      </c>
      <c r="E112" s="46">
        <v>1178600</v>
      </c>
      <c r="F112" s="47">
        <v>597761.97</v>
      </c>
      <c r="G112" s="25">
        <f t="shared" si="15"/>
        <v>50.717967928050221</v>
      </c>
      <c r="H112" s="25">
        <f t="shared" si="16"/>
        <v>50.717967928050221</v>
      </c>
    </row>
    <row r="113" spans="1:8" s="16" customFormat="1" ht="51" x14ac:dyDescent="0.2">
      <c r="A113" s="48" t="s">
        <v>381</v>
      </c>
      <c r="B113" s="44" t="s">
        <v>499</v>
      </c>
      <c r="C113" s="45"/>
      <c r="D113" s="46">
        <v>1178600</v>
      </c>
      <c r="E113" s="46">
        <v>1178600</v>
      </c>
      <c r="F113" s="47">
        <v>597761.97</v>
      </c>
      <c r="G113" s="25">
        <f t="shared" si="15"/>
        <v>50.717967928050221</v>
      </c>
      <c r="H113" s="25">
        <f t="shared" si="16"/>
        <v>50.717967928050221</v>
      </c>
    </row>
    <row r="114" spans="1:8" s="16" customFormat="1" ht="25.5" x14ac:dyDescent="0.2">
      <c r="A114" s="48" t="s">
        <v>52</v>
      </c>
      <c r="B114" s="44" t="s">
        <v>499</v>
      </c>
      <c r="C114" s="45" t="s">
        <v>51</v>
      </c>
      <c r="D114" s="46">
        <v>1178600</v>
      </c>
      <c r="E114" s="46">
        <v>1178600</v>
      </c>
      <c r="F114" s="47">
        <v>597761.97</v>
      </c>
      <c r="G114" s="25">
        <f t="shared" si="15"/>
        <v>50.717967928050221</v>
      </c>
      <c r="H114" s="25">
        <f t="shared" si="16"/>
        <v>50.717967928050221</v>
      </c>
    </row>
    <row r="115" spans="1:8" s="16" customFormat="1" x14ac:dyDescent="0.2">
      <c r="A115" s="48" t="s">
        <v>308</v>
      </c>
      <c r="B115" s="44" t="s">
        <v>499</v>
      </c>
      <c r="C115" s="45" t="s">
        <v>307</v>
      </c>
      <c r="D115" s="46">
        <v>589300</v>
      </c>
      <c r="E115" s="46">
        <v>589300</v>
      </c>
      <c r="F115" s="47">
        <v>308038.06</v>
      </c>
      <c r="G115" s="25">
        <f t="shared" si="15"/>
        <v>52.271858136772444</v>
      </c>
      <c r="H115" s="25">
        <f t="shared" si="16"/>
        <v>52.271858136772444</v>
      </c>
    </row>
    <row r="116" spans="1:8" s="16" customFormat="1" x14ac:dyDescent="0.2">
      <c r="A116" s="48" t="s">
        <v>50</v>
      </c>
      <c r="B116" s="44" t="s">
        <v>499</v>
      </c>
      <c r="C116" s="45" t="s">
        <v>48</v>
      </c>
      <c r="D116" s="46">
        <v>589300</v>
      </c>
      <c r="E116" s="46">
        <v>589300</v>
      </c>
      <c r="F116" s="47">
        <v>289723.90999999997</v>
      </c>
      <c r="G116" s="25">
        <f t="shared" si="15"/>
        <v>49.164077719328013</v>
      </c>
      <c r="H116" s="25">
        <f t="shared" si="16"/>
        <v>49.164077719328013</v>
      </c>
    </row>
    <row r="117" spans="1:8" s="16" customFormat="1" ht="25.5" x14ac:dyDescent="0.2">
      <c r="A117" s="48" t="s">
        <v>500</v>
      </c>
      <c r="B117" s="44" t="s">
        <v>380</v>
      </c>
      <c r="C117" s="45"/>
      <c r="D117" s="46">
        <v>52900137.5</v>
      </c>
      <c r="E117" s="46">
        <v>56456515.5</v>
      </c>
      <c r="F117" s="47">
        <v>5847702.8200000003</v>
      </c>
      <c r="G117" s="25">
        <f t="shared" si="15"/>
        <v>11.054229906302229</v>
      </c>
      <c r="H117" s="25">
        <f t="shared" si="16"/>
        <v>10.357888311403137</v>
      </c>
    </row>
    <row r="118" spans="1:8" s="16" customFormat="1" ht="38.25" x14ac:dyDescent="0.2">
      <c r="A118" s="48" t="s">
        <v>501</v>
      </c>
      <c r="B118" s="44" t="s">
        <v>379</v>
      </c>
      <c r="C118" s="45"/>
      <c r="D118" s="46">
        <v>52900137.5</v>
      </c>
      <c r="E118" s="46">
        <v>56456515.5</v>
      </c>
      <c r="F118" s="47">
        <v>5847702.8200000003</v>
      </c>
      <c r="G118" s="25">
        <f t="shared" si="15"/>
        <v>11.054229906302229</v>
      </c>
      <c r="H118" s="25">
        <f t="shared" si="16"/>
        <v>10.357888311403137</v>
      </c>
    </row>
    <row r="119" spans="1:8" s="16" customFormat="1" ht="25.5" x14ac:dyDescent="0.2">
      <c r="A119" s="48" t="s">
        <v>53</v>
      </c>
      <c r="B119" s="44" t="s">
        <v>378</v>
      </c>
      <c r="C119" s="45"/>
      <c r="D119" s="46">
        <v>5124290.38</v>
      </c>
      <c r="E119" s="46">
        <v>7286108.3799999999</v>
      </c>
      <c r="F119" s="47">
        <v>4578302.82</v>
      </c>
      <c r="G119" s="25">
        <f t="shared" si="15"/>
        <v>89.345108892911725</v>
      </c>
      <c r="H119" s="25">
        <f t="shared" si="16"/>
        <v>62.836051582312592</v>
      </c>
    </row>
    <row r="120" spans="1:8" s="16" customFormat="1" ht="25.5" x14ac:dyDescent="0.2">
      <c r="A120" s="48" t="s">
        <v>52</v>
      </c>
      <c r="B120" s="44" t="s">
        <v>378</v>
      </c>
      <c r="C120" s="45" t="s">
        <v>51</v>
      </c>
      <c r="D120" s="46">
        <v>5124290.38</v>
      </c>
      <c r="E120" s="46">
        <v>7286108.3799999999</v>
      </c>
      <c r="F120" s="47">
        <v>4578302.82</v>
      </c>
      <c r="G120" s="25">
        <f t="shared" si="15"/>
        <v>89.345108892911725</v>
      </c>
      <c r="H120" s="25">
        <f t="shared" si="16"/>
        <v>62.836051582312592</v>
      </c>
    </row>
    <row r="121" spans="1:8" s="16" customFormat="1" x14ac:dyDescent="0.2">
      <c r="A121" s="48" t="s">
        <v>308</v>
      </c>
      <c r="B121" s="44" t="s">
        <v>378</v>
      </c>
      <c r="C121" s="45" t="s">
        <v>307</v>
      </c>
      <c r="D121" s="46">
        <v>2140080.63</v>
      </c>
      <c r="E121" s="46">
        <v>4301898.63</v>
      </c>
      <c r="F121" s="47">
        <v>1891504.49</v>
      </c>
      <c r="G121" s="25">
        <f t="shared" si="15"/>
        <v>88.384730158508091</v>
      </c>
      <c r="H121" s="25">
        <f t="shared" si="16"/>
        <v>43.969062330043798</v>
      </c>
    </row>
    <row r="122" spans="1:8" s="16" customFormat="1" x14ac:dyDescent="0.2">
      <c r="A122" s="48" t="s">
        <v>50</v>
      </c>
      <c r="B122" s="44" t="s">
        <v>378</v>
      </c>
      <c r="C122" s="45" t="s">
        <v>48</v>
      </c>
      <c r="D122" s="46">
        <v>2984209.75</v>
      </c>
      <c r="E122" s="46">
        <v>2984209.75</v>
      </c>
      <c r="F122" s="47">
        <v>2686798.33</v>
      </c>
      <c r="G122" s="25">
        <f t="shared" si="15"/>
        <v>90.033829894162096</v>
      </c>
      <c r="H122" s="25">
        <f t="shared" si="16"/>
        <v>90.033829894162096</v>
      </c>
    </row>
    <row r="123" spans="1:8" s="16" customFormat="1" ht="25.5" x14ac:dyDescent="0.2">
      <c r="A123" s="48" t="s">
        <v>320</v>
      </c>
      <c r="B123" s="44" t="s">
        <v>502</v>
      </c>
      <c r="C123" s="45"/>
      <c r="D123" s="46">
        <v>1669400</v>
      </c>
      <c r="E123" s="46">
        <v>2369394</v>
      </c>
      <c r="F123" s="47">
        <v>1269400</v>
      </c>
      <c r="G123" s="25">
        <f t="shared" si="15"/>
        <v>76.039295555289328</v>
      </c>
      <c r="H123" s="25">
        <f t="shared" si="16"/>
        <v>53.574880328050121</v>
      </c>
    </row>
    <row r="124" spans="1:8" s="16" customFormat="1" ht="25.5" x14ac:dyDescent="0.2">
      <c r="A124" s="48" t="s">
        <v>52</v>
      </c>
      <c r="B124" s="44" t="s">
        <v>502</v>
      </c>
      <c r="C124" s="45" t="s">
        <v>51</v>
      </c>
      <c r="D124" s="46">
        <v>1669400</v>
      </c>
      <c r="E124" s="46">
        <v>2369394</v>
      </c>
      <c r="F124" s="47">
        <v>1269400</v>
      </c>
      <c r="G124" s="25">
        <f t="shared" si="15"/>
        <v>76.039295555289328</v>
      </c>
      <c r="H124" s="25">
        <f t="shared" si="16"/>
        <v>53.574880328050121</v>
      </c>
    </row>
    <row r="125" spans="1:8" s="16" customFormat="1" x14ac:dyDescent="0.2">
      <c r="A125" s="48" t="s">
        <v>308</v>
      </c>
      <c r="B125" s="44" t="s">
        <v>502</v>
      </c>
      <c r="C125" s="45" t="s">
        <v>307</v>
      </c>
      <c r="D125" s="46">
        <v>1069400</v>
      </c>
      <c r="E125" s="46">
        <v>1069400</v>
      </c>
      <c r="F125" s="47">
        <v>669400</v>
      </c>
      <c r="G125" s="25">
        <f t="shared" si="15"/>
        <v>62.595848139143442</v>
      </c>
      <c r="H125" s="25">
        <f t="shared" si="16"/>
        <v>62.595848139143442</v>
      </c>
    </row>
    <row r="126" spans="1:8" s="16" customFormat="1" x14ac:dyDescent="0.2">
      <c r="A126" s="48" t="s">
        <v>50</v>
      </c>
      <c r="B126" s="44" t="s">
        <v>502</v>
      </c>
      <c r="C126" s="45" t="s">
        <v>48</v>
      </c>
      <c r="D126" s="46">
        <v>600000</v>
      </c>
      <c r="E126" s="46">
        <v>1299994</v>
      </c>
      <c r="F126" s="47">
        <v>600000</v>
      </c>
      <c r="G126" s="25">
        <f t="shared" si="15"/>
        <v>100</v>
      </c>
      <c r="H126" s="25">
        <f t="shared" si="16"/>
        <v>46.154059172580794</v>
      </c>
    </row>
    <row r="127" spans="1:8" s="16" customFormat="1" x14ac:dyDescent="0.2">
      <c r="A127" s="48" t="s">
        <v>56</v>
      </c>
      <c r="B127" s="44" t="s">
        <v>503</v>
      </c>
      <c r="C127" s="45"/>
      <c r="D127" s="46">
        <v>46106447.119999997</v>
      </c>
      <c r="E127" s="46">
        <v>46801013.119999997</v>
      </c>
      <c r="F127" s="47">
        <v>0</v>
      </c>
      <c r="G127" s="25">
        <f t="shared" si="15"/>
        <v>0</v>
      </c>
      <c r="H127" s="25">
        <f t="shared" si="16"/>
        <v>0</v>
      </c>
    </row>
    <row r="128" spans="1:8" s="16" customFormat="1" ht="25.5" x14ac:dyDescent="0.2">
      <c r="A128" s="48" t="s">
        <v>22</v>
      </c>
      <c r="B128" s="44" t="s">
        <v>503</v>
      </c>
      <c r="C128" s="45" t="s">
        <v>21</v>
      </c>
      <c r="D128" s="46">
        <v>45302890.950000003</v>
      </c>
      <c r="E128" s="46">
        <v>45997456.950000003</v>
      </c>
      <c r="F128" s="47">
        <v>0</v>
      </c>
      <c r="G128" s="25">
        <f t="shared" si="15"/>
        <v>0</v>
      </c>
      <c r="H128" s="25">
        <f t="shared" si="16"/>
        <v>0</v>
      </c>
    </row>
    <row r="129" spans="1:8" s="16" customFormat="1" ht="25.5" x14ac:dyDescent="0.2">
      <c r="A129" s="48" t="s">
        <v>20</v>
      </c>
      <c r="B129" s="44" t="s">
        <v>503</v>
      </c>
      <c r="C129" s="45" t="s">
        <v>19</v>
      </c>
      <c r="D129" s="46">
        <v>45302890.950000003</v>
      </c>
      <c r="E129" s="46">
        <v>45997456.950000003</v>
      </c>
      <c r="F129" s="47">
        <v>0</v>
      </c>
      <c r="G129" s="25">
        <f t="shared" si="15"/>
        <v>0</v>
      </c>
      <c r="H129" s="25">
        <f t="shared" si="16"/>
        <v>0</v>
      </c>
    </row>
    <row r="130" spans="1:8" s="16" customFormat="1" ht="25.5" x14ac:dyDescent="0.2">
      <c r="A130" s="48" t="s">
        <v>52</v>
      </c>
      <c r="B130" s="44" t="s">
        <v>503</v>
      </c>
      <c r="C130" s="45" t="s">
        <v>51</v>
      </c>
      <c r="D130" s="46">
        <v>507556.17</v>
      </c>
      <c r="E130" s="46">
        <v>507556.17</v>
      </c>
      <c r="F130" s="47">
        <v>0</v>
      </c>
      <c r="G130" s="25">
        <f t="shared" si="15"/>
        <v>0</v>
      </c>
      <c r="H130" s="25">
        <f t="shared" si="16"/>
        <v>0</v>
      </c>
    </row>
    <row r="131" spans="1:8" s="16" customFormat="1" x14ac:dyDescent="0.2">
      <c r="A131" s="48" t="s">
        <v>308</v>
      </c>
      <c r="B131" s="44" t="s">
        <v>503</v>
      </c>
      <c r="C131" s="45" t="s">
        <v>307</v>
      </c>
      <c r="D131" s="46">
        <v>507556.17</v>
      </c>
      <c r="E131" s="46">
        <v>507556.17</v>
      </c>
      <c r="F131" s="47">
        <v>0</v>
      </c>
      <c r="G131" s="25">
        <f t="shared" si="15"/>
        <v>0</v>
      </c>
      <c r="H131" s="25">
        <f t="shared" si="16"/>
        <v>0</v>
      </c>
    </row>
    <row r="132" spans="1:8" s="16" customFormat="1" x14ac:dyDescent="0.2">
      <c r="A132" s="48" t="s">
        <v>4</v>
      </c>
      <c r="B132" s="44" t="s">
        <v>503</v>
      </c>
      <c r="C132" s="45" t="s">
        <v>3</v>
      </c>
      <c r="D132" s="46">
        <v>296000</v>
      </c>
      <c r="E132" s="46">
        <v>296000</v>
      </c>
      <c r="F132" s="47">
        <v>0</v>
      </c>
      <c r="G132" s="25">
        <f t="shared" si="15"/>
        <v>0</v>
      </c>
      <c r="H132" s="25">
        <f t="shared" si="16"/>
        <v>0</v>
      </c>
    </row>
    <row r="133" spans="1:8" s="16" customFormat="1" x14ac:dyDescent="0.2">
      <c r="A133" s="48" t="s">
        <v>38</v>
      </c>
      <c r="B133" s="44" t="s">
        <v>503</v>
      </c>
      <c r="C133" s="45" t="s">
        <v>36</v>
      </c>
      <c r="D133" s="46">
        <v>296000</v>
      </c>
      <c r="E133" s="46">
        <v>296000</v>
      </c>
      <c r="F133" s="47">
        <v>0</v>
      </c>
      <c r="G133" s="25">
        <f t="shared" si="15"/>
        <v>0</v>
      </c>
      <c r="H133" s="25">
        <f t="shared" si="16"/>
        <v>0</v>
      </c>
    </row>
    <row r="134" spans="1:8" s="16" customFormat="1" ht="25.5" x14ac:dyDescent="0.2">
      <c r="A134" s="43" t="s">
        <v>374</v>
      </c>
      <c r="B134" s="44" t="s">
        <v>373</v>
      </c>
      <c r="C134" s="45"/>
      <c r="D134" s="46">
        <v>48812100</v>
      </c>
      <c r="E134" s="46">
        <v>48865599</v>
      </c>
      <c r="F134" s="47">
        <v>23573372.129999999</v>
      </c>
      <c r="G134" s="25">
        <f t="shared" si="15"/>
        <v>48.294115864713874</v>
      </c>
      <c r="H134" s="25">
        <f t="shared" si="16"/>
        <v>48.241242535469581</v>
      </c>
    </row>
    <row r="135" spans="1:8" s="16" customFormat="1" ht="25.5" x14ac:dyDescent="0.2">
      <c r="A135" s="48" t="s">
        <v>504</v>
      </c>
      <c r="B135" s="44" t="s">
        <v>372</v>
      </c>
      <c r="C135" s="45"/>
      <c r="D135" s="46">
        <v>48749100</v>
      </c>
      <c r="E135" s="46">
        <v>48802599</v>
      </c>
      <c r="F135" s="47">
        <v>23573372.129999999</v>
      </c>
      <c r="G135" s="25">
        <f t="shared" si="15"/>
        <v>48.356527874360758</v>
      </c>
      <c r="H135" s="25">
        <f t="shared" si="16"/>
        <v>48.303517872070707</v>
      </c>
    </row>
    <row r="136" spans="1:8" s="16" customFormat="1" ht="25.5" x14ac:dyDescent="0.2">
      <c r="A136" s="48" t="s">
        <v>505</v>
      </c>
      <c r="B136" s="44" t="s">
        <v>506</v>
      </c>
      <c r="C136" s="45"/>
      <c r="D136" s="46">
        <v>7161700</v>
      </c>
      <c r="E136" s="46">
        <v>7215199</v>
      </c>
      <c r="F136" s="47">
        <v>4580541.3</v>
      </c>
      <c r="G136" s="25">
        <f t="shared" si="15"/>
        <v>63.958854741192731</v>
      </c>
      <c r="H136" s="25">
        <v>0</v>
      </c>
    </row>
    <row r="137" spans="1:8" s="16" customFormat="1" ht="38.25" x14ac:dyDescent="0.2">
      <c r="A137" s="48" t="s">
        <v>370</v>
      </c>
      <c r="B137" s="44" t="s">
        <v>507</v>
      </c>
      <c r="C137" s="45"/>
      <c r="D137" s="46">
        <v>7161700</v>
      </c>
      <c r="E137" s="46">
        <v>7161700</v>
      </c>
      <c r="F137" s="47">
        <v>4527042.3</v>
      </c>
      <c r="G137" s="25">
        <v>0</v>
      </c>
      <c r="H137" s="25">
        <f t="shared" si="16"/>
        <v>63.211839367747878</v>
      </c>
    </row>
    <row r="138" spans="1:8" s="16" customFormat="1" ht="51" x14ac:dyDescent="0.2">
      <c r="A138" s="48" t="s">
        <v>9</v>
      </c>
      <c r="B138" s="44" t="s">
        <v>507</v>
      </c>
      <c r="C138" s="45" t="s">
        <v>8</v>
      </c>
      <c r="D138" s="46">
        <v>6297300</v>
      </c>
      <c r="E138" s="46">
        <v>6297300</v>
      </c>
      <c r="F138" s="47">
        <v>4281124.28</v>
      </c>
      <c r="G138" s="25">
        <v>0</v>
      </c>
      <c r="H138" s="25">
        <f t="shared" si="16"/>
        <v>67.983489431978796</v>
      </c>
    </row>
    <row r="139" spans="1:8" s="16" customFormat="1" ht="25.5" x14ac:dyDescent="0.2">
      <c r="A139" s="48" t="s">
        <v>7</v>
      </c>
      <c r="B139" s="44" t="s">
        <v>507</v>
      </c>
      <c r="C139" s="45" t="s">
        <v>5</v>
      </c>
      <c r="D139" s="46">
        <v>6297300</v>
      </c>
      <c r="E139" s="46">
        <v>6297300</v>
      </c>
      <c r="F139" s="47">
        <v>4281124.28</v>
      </c>
      <c r="G139" s="25">
        <f t="shared" si="15"/>
        <v>67.983489431978796</v>
      </c>
      <c r="H139" s="25">
        <f t="shared" si="16"/>
        <v>67.983489431978796</v>
      </c>
    </row>
    <row r="140" spans="1:8" s="16" customFormat="1" ht="25.5" x14ac:dyDescent="0.2">
      <c r="A140" s="48" t="s">
        <v>22</v>
      </c>
      <c r="B140" s="44" t="s">
        <v>507</v>
      </c>
      <c r="C140" s="45" t="s">
        <v>21</v>
      </c>
      <c r="D140" s="46">
        <v>864400</v>
      </c>
      <c r="E140" s="46">
        <v>864400</v>
      </c>
      <c r="F140" s="47">
        <v>245918.02</v>
      </c>
      <c r="G140" s="25">
        <f t="shared" si="15"/>
        <v>28.449562702452567</v>
      </c>
      <c r="H140" s="25">
        <f t="shared" si="16"/>
        <v>28.449562702452567</v>
      </c>
    </row>
    <row r="141" spans="1:8" s="16" customFormat="1" ht="25.5" x14ac:dyDescent="0.2">
      <c r="A141" s="48" t="s">
        <v>20</v>
      </c>
      <c r="B141" s="44" t="s">
        <v>507</v>
      </c>
      <c r="C141" s="45" t="s">
        <v>19</v>
      </c>
      <c r="D141" s="46">
        <v>864400</v>
      </c>
      <c r="E141" s="46">
        <v>864400</v>
      </c>
      <c r="F141" s="47">
        <v>245918.02</v>
      </c>
      <c r="G141" s="25">
        <f t="shared" si="15"/>
        <v>28.449562702452567</v>
      </c>
      <c r="H141" s="25">
        <f t="shared" si="16"/>
        <v>28.449562702452567</v>
      </c>
    </row>
    <row r="142" spans="1:8" s="34" customFormat="1" ht="51" x14ac:dyDescent="0.2">
      <c r="A142" s="48" t="s">
        <v>738</v>
      </c>
      <c r="B142" s="44" t="s">
        <v>739</v>
      </c>
      <c r="C142" s="45"/>
      <c r="D142" s="46">
        <v>0</v>
      </c>
      <c r="E142" s="46">
        <v>53499</v>
      </c>
      <c r="F142" s="47">
        <v>53499</v>
      </c>
      <c r="G142" s="25"/>
      <c r="H142" s="25"/>
    </row>
    <row r="143" spans="1:8" s="34" customFormat="1" ht="51" x14ac:dyDescent="0.2">
      <c r="A143" s="48" t="s">
        <v>9</v>
      </c>
      <c r="B143" s="44" t="s">
        <v>739</v>
      </c>
      <c r="C143" s="45" t="s">
        <v>8</v>
      </c>
      <c r="D143" s="46">
        <v>0</v>
      </c>
      <c r="E143" s="46">
        <v>53499</v>
      </c>
      <c r="F143" s="47">
        <v>53499</v>
      </c>
      <c r="G143" s="25"/>
      <c r="H143" s="25"/>
    </row>
    <row r="144" spans="1:8" s="34" customFormat="1" ht="25.5" x14ac:dyDescent="0.2">
      <c r="A144" s="48" t="s">
        <v>7</v>
      </c>
      <c r="B144" s="44" t="s">
        <v>739</v>
      </c>
      <c r="C144" s="45" t="s">
        <v>5</v>
      </c>
      <c r="D144" s="46">
        <v>0</v>
      </c>
      <c r="E144" s="46">
        <v>53499</v>
      </c>
      <c r="F144" s="47">
        <v>53499</v>
      </c>
      <c r="G144" s="25"/>
      <c r="H144" s="25"/>
    </row>
    <row r="145" spans="1:8" s="16" customFormat="1" ht="25.5" x14ac:dyDescent="0.2">
      <c r="A145" s="48" t="s">
        <v>508</v>
      </c>
      <c r="B145" s="44" t="s">
        <v>371</v>
      </c>
      <c r="C145" s="45"/>
      <c r="D145" s="46">
        <v>41587400</v>
      </c>
      <c r="E145" s="46">
        <v>41587400</v>
      </c>
      <c r="F145" s="47">
        <v>18992830.829999998</v>
      </c>
      <c r="G145" s="25">
        <f t="shared" si="15"/>
        <v>45.669675983591176</v>
      </c>
      <c r="H145" s="25">
        <f t="shared" si="16"/>
        <v>45.669675983591176</v>
      </c>
    </row>
    <row r="146" spans="1:8" s="16" customFormat="1" x14ac:dyDescent="0.2">
      <c r="A146" s="48" t="s">
        <v>64</v>
      </c>
      <c r="B146" s="44" t="s">
        <v>509</v>
      </c>
      <c r="C146" s="45"/>
      <c r="D146" s="46">
        <v>4979000</v>
      </c>
      <c r="E146" s="46">
        <v>4979000</v>
      </c>
      <c r="F146" s="47">
        <v>2902457.83</v>
      </c>
      <c r="G146" s="25">
        <f t="shared" si="15"/>
        <v>58.293991363727656</v>
      </c>
      <c r="H146" s="25">
        <f t="shared" si="16"/>
        <v>58.293991363727656</v>
      </c>
    </row>
    <row r="147" spans="1:8" s="16" customFormat="1" x14ac:dyDescent="0.2">
      <c r="A147" s="48" t="s">
        <v>4</v>
      </c>
      <c r="B147" s="44" t="s">
        <v>509</v>
      </c>
      <c r="C147" s="45" t="s">
        <v>3</v>
      </c>
      <c r="D147" s="46">
        <v>4979000</v>
      </c>
      <c r="E147" s="46">
        <v>4979000</v>
      </c>
      <c r="F147" s="47">
        <v>2902457.83</v>
      </c>
      <c r="G147" s="25">
        <f t="shared" si="15"/>
        <v>58.293991363727656</v>
      </c>
      <c r="H147" s="25">
        <f t="shared" si="16"/>
        <v>58.293991363727656</v>
      </c>
    </row>
    <row r="148" spans="1:8" s="16" customFormat="1" ht="38.25" x14ac:dyDescent="0.2">
      <c r="A148" s="48" t="s">
        <v>63</v>
      </c>
      <c r="B148" s="44" t="s">
        <v>509</v>
      </c>
      <c r="C148" s="45" t="s">
        <v>62</v>
      </c>
      <c r="D148" s="46">
        <v>4979000</v>
      </c>
      <c r="E148" s="46">
        <v>4979000</v>
      </c>
      <c r="F148" s="47">
        <v>2902457.83</v>
      </c>
      <c r="G148" s="25">
        <f t="shared" si="15"/>
        <v>58.293991363727656</v>
      </c>
      <c r="H148" s="25">
        <f t="shared" si="16"/>
        <v>58.293991363727656</v>
      </c>
    </row>
    <row r="149" spans="1:8" s="16" customFormat="1" x14ac:dyDescent="0.2">
      <c r="A149" s="48" t="s">
        <v>367</v>
      </c>
      <c r="B149" s="44" t="s">
        <v>510</v>
      </c>
      <c r="C149" s="45"/>
      <c r="D149" s="46">
        <v>19390400</v>
      </c>
      <c r="E149" s="46">
        <v>19390400</v>
      </c>
      <c r="F149" s="47">
        <v>6275373</v>
      </c>
      <c r="G149" s="25">
        <f t="shared" si="15"/>
        <v>32.363298333195807</v>
      </c>
      <c r="H149" s="25">
        <f t="shared" si="16"/>
        <v>32.363298333195807</v>
      </c>
    </row>
    <row r="150" spans="1:8" s="16" customFormat="1" x14ac:dyDescent="0.2">
      <c r="A150" s="48" t="s">
        <v>18</v>
      </c>
      <c r="B150" s="44" t="s">
        <v>510</v>
      </c>
      <c r="C150" s="45" t="s">
        <v>17</v>
      </c>
      <c r="D150" s="46">
        <v>19390400</v>
      </c>
      <c r="E150" s="46">
        <v>19390400</v>
      </c>
      <c r="F150" s="47">
        <v>6275373</v>
      </c>
      <c r="G150" s="25">
        <v>0</v>
      </c>
      <c r="H150" s="25">
        <f t="shared" si="16"/>
        <v>32.363298333195807</v>
      </c>
    </row>
    <row r="151" spans="1:8" s="16" customFormat="1" x14ac:dyDescent="0.2">
      <c r="A151" s="48" t="s">
        <v>364</v>
      </c>
      <c r="B151" s="44" t="s">
        <v>510</v>
      </c>
      <c r="C151" s="45" t="s">
        <v>363</v>
      </c>
      <c r="D151" s="46">
        <v>19390400</v>
      </c>
      <c r="E151" s="46">
        <v>19390400</v>
      </c>
      <c r="F151" s="47">
        <v>6275373</v>
      </c>
      <c r="G151" s="25">
        <v>0</v>
      </c>
      <c r="H151" s="25">
        <f t="shared" si="16"/>
        <v>32.363298333195807</v>
      </c>
    </row>
    <row r="152" spans="1:8" s="16" customFormat="1" x14ac:dyDescent="0.2">
      <c r="A152" s="48" t="s">
        <v>366</v>
      </c>
      <c r="B152" s="44" t="s">
        <v>511</v>
      </c>
      <c r="C152" s="45"/>
      <c r="D152" s="46">
        <v>598000</v>
      </c>
      <c r="E152" s="46">
        <v>598000</v>
      </c>
      <c r="F152" s="47">
        <v>295000</v>
      </c>
      <c r="G152" s="25">
        <v>0</v>
      </c>
      <c r="H152" s="25">
        <f t="shared" si="16"/>
        <v>49.331103678929765</v>
      </c>
    </row>
    <row r="153" spans="1:8" s="16" customFormat="1" x14ac:dyDescent="0.2">
      <c r="A153" s="48" t="s">
        <v>18</v>
      </c>
      <c r="B153" s="44" t="s">
        <v>511</v>
      </c>
      <c r="C153" s="45" t="s">
        <v>17</v>
      </c>
      <c r="D153" s="46">
        <v>598000</v>
      </c>
      <c r="E153" s="46">
        <v>598000</v>
      </c>
      <c r="F153" s="47">
        <v>295000</v>
      </c>
      <c r="G153" s="25">
        <f t="shared" si="15"/>
        <v>49.331103678929765</v>
      </c>
      <c r="H153" s="25">
        <f t="shared" si="16"/>
        <v>49.331103678929765</v>
      </c>
    </row>
    <row r="154" spans="1:8" s="16" customFormat="1" x14ac:dyDescent="0.2">
      <c r="A154" s="48" t="s">
        <v>364</v>
      </c>
      <c r="B154" s="44" t="s">
        <v>511</v>
      </c>
      <c r="C154" s="45" t="s">
        <v>363</v>
      </c>
      <c r="D154" s="46">
        <v>598000</v>
      </c>
      <c r="E154" s="46">
        <v>598000</v>
      </c>
      <c r="F154" s="47">
        <v>295000</v>
      </c>
      <c r="G154" s="25">
        <f t="shared" si="15"/>
        <v>49.331103678929765</v>
      </c>
      <c r="H154" s="25">
        <f t="shared" si="16"/>
        <v>49.331103678929765</v>
      </c>
    </row>
    <row r="155" spans="1:8" s="16" customFormat="1" ht="25.5" x14ac:dyDescent="0.2">
      <c r="A155" s="48" t="s">
        <v>365</v>
      </c>
      <c r="B155" s="44" t="s">
        <v>512</v>
      </c>
      <c r="C155" s="45"/>
      <c r="D155" s="46">
        <v>120000</v>
      </c>
      <c r="E155" s="46">
        <v>120000</v>
      </c>
      <c r="F155" s="47">
        <v>70000</v>
      </c>
      <c r="G155" s="25">
        <f t="shared" si="15"/>
        <v>58.333333333333336</v>
      </c>
      <c r="H155" s="25">
        <f t="shared" si="16"/>
        <v>58.333333333333336</v>
      </c>
    </row>
    <row r="156" spans="1:8" s="16" customFormat="1" x14ac:dyDescent="0.2">
      <c r="A156" s="48" t="s">
        <v>18</v>
      </c>
      <c r="B156" s="44" t="s">
        <v>512</v>
      </c>
      <c r="C156" s="45" t="s">
        <v>17</v>
      </c>
      <c r="D156" s="46">
        <v>120000</v>
      </c>
      <c r="E156" s="46">
        <v>120000</v>
      </c>
      <c r="F156" s="47">
        <v>70000</v>
      </c>
      <c r="G156" s="25">
        <f t="shared" si="15"/>
        <v>58.333333333333336</v>
      </c>
      <c r="H156" s="25">
        <f t="shared" si="16"/>
        <v>58.333333333333336</v>
      </c>
    </row>
    <row r="157" spans="1:8" s="16" customFormat="1" x14ac:dyDescent="0.2">
      <c r="A157" s="48" t="s">
        <v>364</v>
      </c>
      <c r="B157" s="44" t="s">
        <v>512</v>
      </c>
      <c r="C157" s="45" t="s">
        <v>363</v>
      </c>
      <c r="D157" s="46">
        <v>120000</v>
      </c>
      <c r="E157" s="46">
        <v>120000</v>
      </c>
      <c r="F157" s="47">
        <v>70000</v>
      </c>
      <c r="G157" s="25">
        <f t="shared" si="15"/>
        <v>58.333333333333336</v>
      </c>
      <c r="H157" s="25">
        <f t="shared" si="16"/>
        <v>58.333333333333336</v>
      </c>
    </row>
    <row r="158" spans="1:8" s="16" customFormat="1" ht="63.75" x14ac:dyDescent="0.2">
      <c r="A158" s="48" t="s">
        <v>462</v>
      </c>
      <c r="B158" s="44" t="s">
        <v>513</v>
      </c>
      <c r="C158" s="45"/>
      <c r="D158" s="46">
        <v>16500000</v>
      </c>
      <c r="E158" s="46">
        <v>16500000</v>
      </c>
      <c r="F158" s="47">
        <v>9450000</v>
      </c>
      <c r="G158" s="25">
        <f t="shared" si="15"/>
        <v>57.272727272727273</v>
      </c>
      <c r="H158" s="25">
        <f t="shared" si="16"/>
        <v>57.272727272727273</v>
      </c>
    </row>
    <row r="159" spans="1:8" s="16" customFormat="1" x14ac:dyDescent="0.2">
      <c r="A159" s="48" t="s">
        <v>18</v>
      </c>
      <c r="B159" s="44" t="s">
        <v>513</v>
      </c>
      <c r="C159" s="45" t="s">
        <v>17</v>
      </c>
      <c r="D159" s="46">
        <v>16500000</v>
      </c>
      <c r="E159" s="46">
        <v>16500000</v>
      </c>
      <c r="F159" s="47">
        <v>9450000</v>
      </c>
      <c r="G159" s="25">
        <f t="shared" si="15"/>
        <v>57.272727272727273</v>
      </c>
      <c r="H159" s="25">
        <f t="shared" si="16"/>
        <v>57.272727272727273</v>
      </c>
    </row>
    <row r="160" spans="1:8" s="16" customFormat="1" x14ac:dyDescent="0.2">
      <c r="A160" s="48" t="s">
        <v>364</v>
      </c>
      <c r="B160" s="44" t="s">
        <v>513</v>
      </c>
      <c r="C160" s="45" t="s">
        <v>363</v>
      </c>
      <c r="D160" s="46">
        <v>16500000</v>
      </c>
      <c r="E160" s="46">
        <v>16500000</v>
      </c>
      <c r="F160" s="47">
        <v>9450000</v>
      </c>
      <c r="G160" s="25">
        <f t="shared" si="15"/>
        <v>57.272727272727273</v>
      </c>
      <c r="H160" s="25">
        <f t="shared" si="16"/>
        <v>57.272727272727273</v>
      </c>
    </row>
    <row r="161" spans="1:8" s="16" customFormat="1" ht="25.5" x14ac:dyDescent="0.2">
      <c r="A161" s="48" t="s">
        <v>362</v>
      </c>
      <c r="B161" s="44" t="s">
        <v>369</v>
      </c>
      <c r="C161" s="45"/>
      <c r="D161" s="46">
        <v>63000</v>
      </c>
      <c r="E161" s="46">
        <v>63000</v>
      </c>
      <c r="F161" s="47">
        <v>0</v>
      </c>
      <c r="G161" s="25">
        <f t="shared" si="15"/>
        <v>0</v>
      </c>
      <c r="H161" s="25">
        <f t="shared" si="16"/>
        <v>0</v>
      </c>
    </row>
    <row r="162" spans="1:8" s="16" customFormat="1" ht="51" x14ac:dyDescent="0.2">
      <c r="A162" s="48" t="s">
        <v>514</v>
      </c>
      <c r="B162" s="44" t="s">
        <v>368</v>
      </c>
      <c r="C162" s="45"/>
      <c r="D162" s="46">
        <v>63000</v>
      </c>
      <c r="E162" s="46">
        <v>63000</v>
      </c>
      <c r="F162" s="47">
        <v>0</v>
      </c>
      <c r="G162" s="25">
        <f t="shared" si="15"/>
        <v>0</v>
      </c>
      <c r="H162" s="25">
        <f t="shared" si="16"/>
        <v>0</v>
      </c>
    </row>
    <row r="163" spans="1:8" s="16" customFormat="1" x14ac:dyDescent="0.2">
      <c r="A163" s="48" t="s">
        <v>56</v>
      </c>
      <c r="B163" s="44" t="s">
        <v>515</v>
      </c>
      <c r="C163" s="45"/>
      <c r="D163" s="46">
        <v>63000</v>
      </c>
      <c r="E163" s="46">
        <v>63000</v>
      </c>
      <c r="F163" s="47">
        <v>0</v>
      </c>
      <c r="G163" s="25">
        <f t="shared" si="15"/>
        <v>0</v>
      </c>
      <c r="H163" s="25">
        <f t="shared" si="16"/>
        <v>0</v>
      </c>
    </row>
    <row r="164" spans="1:8" s="16" customFormat="1" ht="25.5" x14ac:dyDescent="0.2">
      <c r="A164" s="48" t="s">
        <v>22</v>
      </c>
      <c r="B164" s="44" t="s">
        <v>515</v>
      </c>
      <c r="C164" s="45" t="s">
        <v>21</v>
      </c>
      <c r="D164" s="46">
        <v>63000</v>
      </c>
      <c r="E164" s="46">
        <v>63000</v>
      </c>
      <c r="F164" s="47">
        <v>0</v>
      </c>
      <c r="G164" s="25">
        <f t="shared" si="15"/>
        <v>0</v>
      </c>
      <c r="H164" s="25">
        <f t="shared" si="16"/>
        <v>0</v>
      </c>
    </row>
    <row r="165" spans="1:8" s="16" customFormat="1" ht="25.5" x14ac:dyDescent="0.2">
      <c r="A165" s="48" t="s">
        <v>20</v>
      </c>
      <c r="B165" s="44" t="s">
        <v>515</v>
      </c>
      <c r="C165" s="45" t="s">
        <v>19</v>
      </c>
      <c r="D165" s="46">
        <v>63000</v>
      </c>
      <c r="E165" s="46">
        <v>63000</v>
      </c>
      <c r="F165" s="47">
        <v>0</v>
      </c>
      <c r="G165" s="25">
        <f t="shared" si="15"/>
        <v>0</v>
      </c>
      <c r="H165" s="25">
        <f t="shared" si="16"/>
        <v>0</v>
      </c>
    </row>
    <row r="166" spans="1:8" s="16" customFormat="1" ht="25.5" x14ac:dyDescent="0.2">
      <c r="A166" s="43" t="s">
        <v>361</v>
      </c>
      <c r="B166" s="44" t="s">
        <v>360</v>
      </c>
      <c r="C166" s="45"/>
      <c r="D166" s="46">
        <v>410122108.60000002</v>
      </c>
      <c r="E166" s="46">
        <v>410122108.60000002</v>
      </c>
      <c r="F166" s="47">
        <v>226985407.99000001</v>
      </c>
      <c r="G166" s="25">
        <f t="shared" si="15"/>
        <v>55.345811218234822</v>
      </c>
      <c r="H166" s="25">
        <f t="shared" si="16"/>
        <v>55.345811218234822</v>
      </c>
    </row>
    <row r="167" spans="1:8" s="16" customFormat="1" ht="25.5" x14ac:dyDescent="0.2">
      <c r="A167" s="48" t="s">
        <v>359</v>
      </c>
      <c r="B167" s="44" t="s">
        <v>358</v>
      </c>
      <c r="C167" s="45"/>
      <c r="D167" s="46">
        <v>312754079.23000002</v>
      </c>
      <c r="E167" s="46">
        <v>312754079.23000002</v>
      </c>
      <c r="F167" s="47">
        <v>175265032.25999999</v>
      </c>
      <c r="G167" s="25">
        <f t="shared" si="15"/>
        <v>56.039247414934501</v>
      </c>
      <c r="H167" s="25">
        <f t="shared" si="16"/>
        <v>56.039247414934501</v>
      </c>
    </row>
    <row r="168" spans="1:8" s="16" customFormat="1" ht="25.5" x14ac:dyDescent="0.2">
      <c r="A168" s="48" t="s">
        <v>516</v>
      </c>
      <c r="B168" s="44" t="s">
        <v>357</v>
      </c>
      <c r="C168" s="45"/>
      <c r="D168" s="46">
        <v>838382.35</v>
      </c>
      <c r="E168" s="46">
        <v>838382.35</v>
      </c>
      <c r="F168" s="47">
        <v>749460.15</v>
      </c>
      <c r="G168" s="25">
        <f t="shared" si="15"/>
        <v>89.393598278875984</v>
      </c>
      <c r="H168" s="25">
        <f t="shared" si="16"/>
        <v>89.393598278875984</v>
      </c>
    </row>
    <row r="169" spans="1:8" s="16" customFormat="1" ht="25.5" x14ac:dyDescent="0.2">
      <c r="A169" s="48" t="s">
        <v>356</v>
      </c>
      <c r="B169" s="44" t="s">
        <v>355</v>
      </c>
      <c r="C169" s="45"/>
      <c r="D169" s="46">
        <v>580100</v>
      </c>
      <c r="E169" s="46">
        <v>580100</v>
      </c>
      <c r="F169" s="47">
        <v>504520.13</v>
      </c>
      <c r="G169" s="25">
        <f t="shared" si="15"/>
        <v>86.971234269953456</v>
      </c>
      <c r="H169" s="25">
        <f t="shared" si="16"/>
        <v>86.971234269953456</v>
      </c>
    </row>
    <row r="170" spans="1:8" s="16" customFormat="1" ht="25.5" x14ac:dyDescent="0.2">
      <c r="A170" s="48" t="s">
        <v>52</v>
      </c>
      <c r="B170" s="44" t="s">
        <v>355</v>
      </c>
      <c r="C170" s="45" t="s">
        <v>51</v>
      </c>
      <c r="D170" s="46">
        <v>580100</v>
      </c>
      <c r="E170" s="46">
        <v>580100</v>
      </c>
      <c r="F170" s="47">
        <v>504520.13</v>
      </c>
      <c r="G170" s="25">
        <f t="shared" si="15"/>
        <v>86.971234269953456</v>
      </c>
      <c r="H170" s="25">
        <f t="shared" si="16"/>
        <v>86.971234269953456</v>
      </c>
    </row>
    <row r="171" spans="1:8" s="16" customFormat="1" x14ac:dyDescent="0.2">
      <c r="A171" s="48" t="s">
        <v>50</v>
      </c>
      <c r="B171" s="44" t="s">
        <v>355</v>
      </c>
      <c r="C171" s="45" t="s">
        <v>48</v>
      </c>
      <c r="D171" s="46">
        <v>580100</v>
      </c>
      <c r="E171" s="46">
        <v>580100</v>
      </c>
      <c r="F171" s="47">
        <v>504520.13</v>
      </c>
      <c r="G171" s="25">
        <f t="shared" si="15"/>
        <v>86.971234269953456</v>
      </c>
      <c r="H171" s="25">
        <f t="shared" si="16"/>
        <v>86.971234269953456</v>
      </c>
    </row>
    <row r="172" spans="1:8" s="16" customFormat="1" ht="38.25" x14ac:dyDescent="0.2">
      <c r="A172" s="48" t="s">
        <v>517</v>
      </c>
      <c r="B172" s="44" t="s">
        <v>518</v>
      </c>
      <c r="C172" s="45"/>
      <c r="D172" s="46">
        <v>155882.35</v>
      </c>
      <c r="E172" s="46">
        <v>155882.35</v>
      </c>
      <c r="F172" s="47">
        <v>155882.35</v>
      </c>
      <c r="G172" s="25">
        <f t="shared" ref="G172:G235" si="17">F172/D172*100</f>
        <v>100</v>
      </c>
      <c r="H172" s="25">
        <f t="shared" ref="H172:H235" si="18">F172/E172*100</f>
        <v>100</v>
      </c>
    </row>
    <row r="173" spans="1:8" s="16" customFormat="1" ht="25.5" x14ac:dyDescent="0.2">
      <c r="A173" s="48" t="s">
        <v>52</v>
      </c>
      <c r="B173" s="44" t="s">
        <v>518</v>
      </c>
      <c r="C173" s="45" t="s">
        <v>51</v>
      </c>
      <c r="D173" s="46">
        <v>155882.35</v>
      </c>
      <c r="E173" s="46">
        <v>155882.35</v>
      </c>
      <c r="F173" s="47">
        <v>155882.35</v>
      </c>
      <c r="G173" s="25">
        <f t="shared" si="17"/>
        <v>100</v>
      </c>
      <c r="H173" s="25">
        <f t="shared" si="18"/>
        <v>100</v>
      </c>
    </row>
    <row r="174" spans="1:8" s="16" customFormat="1" x14ac:dyDescent="0.2">
      <c r="A174" s="48" t="s">
        <v>50</v>
      </c>
      <c r="B174" s="44" t="s">
        <v>518</v>
      </c>
      <c r="C174" s="45" t="s">
        <v>48</v>
      </c>
      <c r="D174" s="46">
        <v>155882.35</v>
      </c>
      <c r="E174" s="46">
        <v>155882.35</v>
      </c>
      <c r="F174" s="47">
        <v>155882.35</v>
      </c>
      <c r="G174" s="25">
        <f t="shared" si="17"/>
        <v>100</v>
      </c>
      <c r="H174" s="25">
        <f t="shared" si="18"/>
        <v>100</v>
      </c>
    </row>
    <row r="175" spans="1:8" s="16" customFormat="1" ht="38.25" x14ac:dyDescent="0.2">
      <c r="A175" s="48" t="s">
        <v>354</v>
      </c>
      <c r="B175" s="44" t="s">
        <v>353</v>
      </c>
      <c r="C175" s="45"/>
      <c r="D175" s="46">
        <v>102400</v>
      </c>
      <c r="E175" s="46">
        <v>102400</v>
      </c>
      <c r="F175" s="47">
        <v>89057.67</v>
      </c>
      <c r="G175" s="25">
        <f t="shared" si="17"/>
        <v>86.970380859374998</v>
      </c>
      <c r="H175" s="25">
        <f t="shared" si="18"/>
        <v>86.970380859374998</v>
      </c>
    </row>
    <row r="176" spans="1:8" s="16" customFormat="1" ht="25.5" x14ac:dyDescent="0.2">
      <c r="A176" s="48" t="s">
        <v>52</v>
      </c>
      <c r="B176" s="44" t="s">
        <v>353</v>
      </c>
      <c r="C176" s="45" t="s">
        <v>51</v>
      </c>
      <c r="D176" s="46">
        <v>102400</v>
      </c>
      <c r="E176" s="46">
        <v>102400</v>
      </c>
      <c r="F176" s="47">
        <v>89057.67</v>
      </c>
      <c r="G176" s="25">
        <f t="shared" si="17"/>
        <v>86.970380859374998</v>
      </c>
      <c r="H176" s="25">
        <f t="shared" si="18"/>
        <v>86.970380859374998</v>
      </c>
    </row>
    <row r="177" spans="1:8" s="16" customFormat="1" x14ac:dyDescent="0.2">
      <c r="A177" s="48" t="s">
        <v>50</v>
      </c>
      <c r="B177" s="44" t="s">
        <v>353</v>
      </c>
      <c r="C177" s="45" t="s">
        <v>48</v>
      </c>
      <c r="D177" s="46">
        <v>102400</v>
      </c>
      <c r="E177" s="46">
        <v>102400</v>
      </c>
      <c r="F177" s="47">
        <v>89057.67</v>
      </c>
      <c r="G177" s="25">
        <f t="shared" si="17"/>
        <v>86.970380859374998</v>
      </c>
      <c r="H177" s="25">
        <f t="shared" si="18"/>
        <v>86.970380859374998</v>
      </c>
    </row>
    <row r="178" spans="1:8" s="16" customFormat="1" ht="25.5" x14ac:dyDescent="0.2">
      <c r="A178" s="48" t="s">
        <v>519</v>
      </c>
      <c r="B178" s="44" t="s">
        <v>352</v>
      </c>
      <c r="C178" s="45"/>
      <c r="D178" s="46">
        <v>282539517.64999998</v>
      </c>
      <c r="E178" s="46">
        <v>282539517.64999998</v>
      </c>
      <c r="F178" s="47">
        <v>167844342.81</v>
      </c>
      <c r="G178" s="25">
        <f t="shared" si="17"/>
        <v>59.405616674804293</v>
      </c>
      <c r="H178" s="25">
        <f t="shared" si="18"/>
        <v>59.405616674804293</v>
      </c>
    </row>
    <row r="179" spans="1:8" s="16" customFormat="1" ht="25.5" x14ac:dyDescent="0.2">
      <c r="A179" s="48" t="s">
        <v>53</v>
      </c>
      <c r="B179" s="44" t="s">
        <v>351</v>
      </c>
      <c r="C179" s="45"/>
      <c r="D179" s="46">
        <v>282539517.64999998</v>
      </c>
      <c r="E179" s="46">
        <v>282539517.64999998</v>
      </c>
      <c r="F179" s="47">
        <v>167844342.81</v>
      </c>
      <c r="G179" s="25">
        <f t="shared" si="17"/>
        <v>59.405616674804293</v>
      </c>
      <c r="H179" s="25">
        <f t="shared" si="18"/>
        <v>59.405616674804293</v>
      </c>
    </row>
    <row r="180" spans="1:8" s="16" customFormat="1" ht="25.5" x14ac:dyDescent="0.2">
      <c r="A180" s="48" t="s">
        <v>52</v>
      </c>
      <c r="B180" s="44" t="s">
        <v>351</v>
      </c>
      <c r="C180" s="45" t="s">
        <v>51</v>
      </c>
      <c r="D180" s="46">
        <v>282539517.64999998</v>
      </c>
      <c r="E180" s="46">
        <v>282539517.64999998</v>
      </c>
      <c r="F180" s="47">
        <v>167844342.81</v>
      </c>
      <c r="G180" s="25">
        <f t="shared" si="17"/>
        <v>59.405616674804293</v>
      </c>
      <c r="H180" s="25">
        <f t="shared" si="18"/>
        <v>59.405616674804293</v>
      </c>
    </row>
    <row r="181" spans="1:8" s="16" customFormat="1" x14ac:dyDescent="0.2">
      <c r="A181" s="48" t="s">
        <v>50</v>
      </c>
      <c r="B181" s="44" t="s">
        <v>351</v>
      </c>
      <c r="C181" s="45" t="s">
        <v>48</v>
      </c>
      <c r="D181" s="46">
        <v>282539517.64999998</v>
      </c>
      <c r="E181" s="46">
        <v>282539517.64999998</v>
      </c>
      <c r="F181" s="47">
        <v>167844342.81</v>
      </c>
      <c r="G181" s="25">
        <f t="shared" si="17"/>
        <v>59.405616674804293</v>
      </c>
      <c r="H181" s="25">
        <f t="shared" si="18"/>
        <v>59.405616674804293</v>
      </c>
    </row>
    <row r="182" spans="1:8" s="16" customFormat="1" ht="25.5" x14ac:dyDescent="0.2">
      <c r="A182" s="48" t="s">
        <v>520</v>
      </c>
      <c r="B182" s="44" t="s">
        <v>350</v>
      </c>
      <c r="C182" s="45"/>
      <c r="D182" s="46">
        <v>29376179.23</v>
      </c>
      <c r="E182" s="46">
        <v>29376179.23</v>
      </c>
      <c r="F182" s="47">
        <v>6671229.2999999998</v>
      </c>
      <c r="G182" s="25">
        <f t="shared" si="17"/>
        <v>22.70965617334981</v>
      </c>
      <c r="H182" s="25">
        <f t="shared" si="18"/>
        <v>22.70965617334981</v>
      </c>
    </row>
    <row r="183" spans="1:8" s="16" customFormat="1" x14ac:dyDescent="0.2">
      <c r="A183" s="48" t="s">
        <v>56</v>
      </c>
      <c r="B183" s="44" t="s">
        <v>521</v>
      </c>
      <c r="C183" s="45"/>
      <c r="D183" s="46">
        <v>29376179.23</v>
      </c>
      <c r="E183" s="46">
        <v>29376179.23</v>
      </c>
      <c r="F183" s="47">
        <v>6671229.2999999998</v>
      </c>
      <c r="G183" s="25">
        <f t="shared" si="17"/>
        <v>22.70965617334981</v>
      </c>
      <c r="H183" s="25">
        <f t="shared" si="18"/>
        <v>22.70965617334981</v>
      </c>
    </row>
    <row r="184" spans="1:8" s="16" customFormat="1" ht="25.5" x14ac:dyDescent="0.2">
      <c r="A184" s="48" t="s">
        <v>22</v>
      </c>
      <c r="B184" s="44" t="s">
        <v>521</v>
      </c>
      <c r="C184" s="45" t="s">
        <v>21</v>
      </c>
      <c r="D184" s="46">
        <v>26876179.23</v>
      </c>
      <c r="E184" s="46">
        <v>26876179.23</v>
      </c>
      <c r="F184" s="47">
        <v>5671229.2999999998</v>
      </c>
      <c r="G184" s="25">
        <f t="shared" si="17"/>
        <v>21.101322667433333</v>
      </c>
      <c r="H184" s="25">
        <f t="shared" si="18"/>
        <v>21.101322667433333</v>
      </c>
    </row>
    <row r="185" spans="1:8" s="16" customFormat="1" ht="25.5" x14ac:dyDescent="0.2">
      <c r="A185" s="48" t="s">
        <v>20</v>
      </c>
      <c r="B185" s="44" t="s">
        <v>521</v>
      </c>
      <c r="C185" s="45" t="s">
        <v>19</v>
      </c>
      <c r="D185" s="46">
        <v>26876179.23</v>
      </c>
      <c r="E185" s="46">
        <v>26876179.23</v>
      </c>
      <c r="F185" s="47">
        <v>5671229.2999999998</v>
      </c>
      <c r="G185" s="25">
        <f t="shared" si="17"/>
        <v>21.101322667433333</v>
      </c>
      <c r="H185" s="25">
        <f t="shared" si="18"/>
        <v>21.101322667433333</v>
      </c>
    </row>
    <row r="186" spans="1:8" s="16" customFormat="1" ht="25.5" x14ac:dyDescent="0.2">
      <c r="A186" s="48" t="s">
        <v>52</v>
      </c>
      <c r="B186" s="44" t="s">
        <v>521</v>
      </c>
      <c r="C186" s="45" t="s">
        <v>51</v>
      </c>
      <c r="D186" s="46">
        <v>2500000</v>
      </c>
      <c r="E186" s="46">
        <v>2500000</v>
      </c>
      <c r="F186" s="47">
        <v>1000000</v>
      </c>
      <c r="G186" s="25">
        <f t="shared" si="17"/>
        <v>40</v>
      </c>
      <c r="H186" s="25">
        <f t="shared" si="18"/>
        <v>40</v>
      </c>
    </row>
    <row r="187" spans="1:8" s="16" customFormat="1" x14ac:dyDescent="0.2">
      <c r="A187" s="48" t="s">
        <v>50</v>
      </c>
      <c r="B187" s="44" t="s">
        <v>521</v>
      </c>
      <c r="C187" s="45" t="s">
        <v>48</v>
      </c>
      <c r="D187" s="46">
        <v>2500000</v>
      </c>
      <c r="E187" s="46">
        <v>2500000</v>
      </c>
      <c r="F187" s="47">
        <v>1000000</v>
      </c>
      <c r="G187" s="25">
        <f t="shared" si="17"/>
        <v>40</v>
      </c>
      <c r="H187" s="25">
        <f t="shared" si="18"/>
        <v>40</v>
      </c>
    </row>
    <row r="188" spans="1:8" s="16" customFormat="1" ht="25.5" x14ac:dyDescent="0.2">
      <c r="A188" s="48" t="s">
        <v>349</v>
      </c>
      <c r="B188" s="44" t="s">
        <v>348</v>
      </c>
      <c r="C188" s="45"/>
      <c r="D188" s="46">
        <v>96970429.370000005</v>
      </c>
      <c r="E188" s="46">
        <v>96970429.370000005</v>
      </c>
      <c r="F188" s="47">
        <v>51322775.729999997</v>
      </c>
      <c r="G188" s="25">
        <f t="shared" si="17"/>
        <v>52.92621272632816</v>
      </c>
      <c r="H188" s="25">
        <f t="shared" si="18"/>
        <v>52.92621272632816</v>
      </c>
    </row>
    <row r="189" spans="1:8" s="16" customFormat="1" ht="25.5" x14ac:dyDescent="0.2">
      <c r="A189" s="48" t="s">
        <v>522</v>
      </c>
      <c r="B189" s="44" t="s">
        <v>347</v>
      </c>
      <c r="C189" s="45"/>
      <c r="D189" s="46">
        <v>96970429.370000005</v>
      </c>
      <c r="E189" s="46">
        <v>96970429.370000005</v>
      </c>
      <c r="F189" s="47">
        <v>51322775.729999997</v>
      </c>
      <c r="G189" s="25">
        <f t="shared" si="17"/>
        <v>52.92621272632816</v>
      </c>
      <c r="H189" s="25">
        <f t="shared" si="18"/>
        <v>52.92621272632816</v>
      </c>
    </row>
    <row r="190" spans="1:8" s="16" customFormat="1" ht="25.5" x14ac:dyDescent="0.2">
      <c r="A190" s="48" t="s">
        <v>53</v>
      </c>
      <c r="B190" s="44" t="s">
        <v>346</v>
      </c>
      <c r="C190" s="45"/>
      <c r="D190" s="46">
        <v>96970429.370000005</v>
      </c>
      <c r="E190" s="46">
        <v>96970429.370000005</v>
      </c>
      <c r="F190" s="47">
        <v>51322775.729999997</v>
      </c>
      <c r="G190" s="25">
        <f t="shared" si="17"/>
        <v>52.92621272632816</v>
      </c>
      <c r="H190" s="25">
        <f t="shared" si="18"/>
        <v>52.92621272632816</v>
      </c>
    </row>
    <row r="191" spans="1:8" s="16" customFormat="1" ht="25.5" x14ac:dyDescent="0.2">
      <c r="A191" s="48" t="s">
        <v>52</v>
      </c>
      <c r="B191" s="44" t="s">
        <v>346</v>
      </c>
      <c r="C191" s="45" t="s">
        <v>51</v>
      </c>
      <c r="D191" s="46">
        <v>96970429.370000005</v>
      </c>
      <c r="E191" s="46">
        <v>96970429.370000005</v>
      </c>
      <c r="F191" s="47">
        <v>51322775.729999997</v>
      </c>
      <c r="G191" s="25">
        <f t="shared" si="17"/>
        <v>52.92621272632816</v>
      </c>
      <c r="H191" s="25">
        <f t="shared" si="18"/>
        <v>52.92621272632816</v>
      </c>
    </row>
    <row r="192" spans="1:8" s="16" customFormat="1" x14ac:dyDescent="0.2">
      <c r="A192" s="48" t="s">
        <v>308</v>
      </c>
      <c r="B192" s="44" t="s">
        <v>346</v>
      </c>
      <c r="C192" s="45" t="s">
        <v>307</v>
      </c>
      <c r="D192" s="46">
        <v>96970429.370000005</v>
      </c>
      <c r="E192" s="46">
        <v>96970429.370000005</v>
      </c>
      <c r="F192" s="47">
        <v>51322775.729999997</v>
      </c>
      <c r="G192" s="25">
        <f t="shared" si="17"/>
        <v>52.92621272632816</v>
      </c>
      <c r="H192" s="25">
        <f t="shared" si="18"/>
        <v>52.92621272632816</v>
      </c>
    </row>
    <row r="193" spans="1:8" s="16" customFormat="1" ht="38.25" x14ac:dyDescent="0.2">
      <c r="A193" s="48" t="s">
        <v>345</v>
      </c>
      <c r="B193" s="44" t="s">
        <v>344</v>
      </c>
      <c r="C193" s="45"/>
      <c r="D193" s="46">
        <v>397600</v>
      </c>
      <c r="E193" s="46">
        <v>397600</v>
      </c>
      <c r="F193" s="47">
        <v>397600</v>
      </c>
      <c r="G193" s="25">
        <f t="shared" si="17"/>
        <v>100</v>
      </c>
      <c r="H193" s="25">
        <f t="shared" si="18"/>
        <v>100</v>
      </c>
    </row>
    <row r="194" spans="1:8" s="16" customFormat="1" ht="38.25" x14ac:dyDescent="0.2">
      <c r="A194" s="48" t="s">
        <v>523</v>
      </c>
      <c r="B194" s="44" t="s">
        <v>524</v>
      </c>
      <c r="C194" s="45"/>
      <c r="D194" s="46">
        <v>397600</v>
      </c>
      <c r="E194" s="46">
        <v>397600</v>
      </c>
      <c r="F194" s="47">
        <v>397600</v>
      </c>
      <c r="G194" s="25">
        <v>0</v>
      </c>
      <c r="H194" s="25">
        <f t="shared" si="18"/>
        <v>100</v>
      </c>
    </row>
    <row r="195" spans="1:8" s="16" customFormat="1" ht="51" x14ac:dyDescent="0.2">
      <c r="A195" s="48" t="s">
        <v>525</v>
      </c>
      <c r="B195" s="44" t="s">
        <v>526</v>
      </c>
      <c r="C195" s="45"/>
      <c r="D195" s="46">
        <v>397600</v>
      </c>
      <c r="E195" s="46">
        <v>397600</v>
      </c>
      <c r="F195" s="47">
        <v>397600</v>
      </c>
      <c r="G195" s="25">
        <v>0</v>
      </c>
      <c r="H195" s="25">
        <f t="shared" si="18"/>
        <v>100</v>
      </c>
    </row>
    <row r="196" spans="1:8" s="16" customFormat="1" ht="25.5" x14ac:dyDescent="0.2">
      <c r="A196" s="48" t="s">
        <v>22</v>
      </c>
      <c r="B196" s="44" t="s">
        <v>526</v>
      </c>
      <c r="C196" s="45" t="s">
        <v>21</v>
      </c>
      <c r="D196" s="46">
        <v>397600</v>
      </c>
      <c r="E196" s="46">
        <v>397600</v>
      </c>
      <c r="F196" s="47">
        <v>397600</v>
      </c>
      <c r="G196" s="25">
        <f t="shared" si="17"/>
        <v>100</v>
      </c>
      <c r="H196" s="25">
        <f t="shared" si="18"/>
        <v>100</v>
      </c>
    </row>
    <row r="197" spans="1:8" s="16" customFormat="1" ht="25.5" x14ac:dyDescent="0.2">
      <c r="A197" s="48" t="s">
        <v>20</v>
      </c>
      <c r="B197" s="44" t="s">
        <v>526</v>
      </c>
      <c r="C197" s="45" t="s">
        <v>19</v>
      </c>
      <c r="D197" s="46">
        <v>397600</v>
      </c>
      <c r="E197" s="46">
        <v>397600</v>
      </c>
      <c r="F197" s="47">
        <v>397600</v>
      </c>
      <c r="G197" s="25">
        <f t="shared" si="17"/>
        <v>100</v>
      </c>
      <c r="H197" s="25">
        <f t="shared" si="18"/>
        <v>100</v>
      </c>
    </row>
    <row r="198" spans="1:8" s="16" customFormat="1" ht="25.5" x14ac:dyDescent="0.2">
      <c r="A198" s="43" t="s">
        <v>343</v>
      </c>
      <c r="B198" s="44" t="s">
        <v>342</v>
      </c>
      <c r="C198" s="45"/>
      <c r="D198" s="46">
        <v>466671446.48000002</v>
      </c>
      <c r="E198" s="46">
        <v>466671446.48000002</v>
      </c>
      <c r="F198" s="47">
        <v>184471990.63</v>
      </c>
      <c r="G198" s="25">
        <f t="shared" si="17"/>
        <v>39.529307400620198</v>
      </c>
      <c r="H198" s="25">
        <f t="shared" si="18"/>
        <v>39.529307400620198</v>
      </c>
    </row>
    <row r="199" spans="1:8" s="16" customFormat="1" x14ac:dyDescent="0.2">
      <c r="A199" s="48" t="s">
        <v>527</v>
      </c>
      <c r="B199" s="44" t="s">
        <v>341</v>
      </c>
      <c r="C199" s="45"/>
      <c r="D199" s="46">
        <v>68879220.459999993</v>
      </c>
      <c r="E199" s="46">
        <v>68627170.459999993</v>
      </c>
      <c r="F199" s="47">
        <v>38493469.840000004</v>
      </c>
      <c r="G199" s="25">
        <f t="shared" si="17"/>
        <v>55.885460931362005</v>
      </c>
      <c r="H199" s="25">
        <f t="shared" si="18"/>
        <v>56.090713899440594</v>
      </c>
    </row>
    <row r="200" spans="1:8" s="16" customFormat="1" ht="38.25" x14ac:dyDescent="0.2">
      <c r="A200" s="48" t="s">
        <v>528</v>
      </c>
      <c r="B200" s="44" t="s">
        <v>340</v>
      </c>
      <c r="C200" s="45"/>
      <c r="D200" s="46">
        <v>2180000</v>
      </c>
      <c r="E200" s="46">
        <v>2580000</v>
      </c>
      <c r="F200" s="47">
        <v>1314399.5</v>
      </c>
      <c r="G200" s="25">
        <f t="shared" si="17"/>
        <v>60.293555045871564</v>
      </c>
      <c r="H200" s="25">
        <f t="shared" si="18"/>
        <v>50.945717054263561</v>
      </c>
    </row>
    <row r="201" spans="1:8" s="16" customFormat="1" ht="25.5" x14ac:dyDescent="0.2">
      <c r="A201" s="48" t="s">
        <v>53</v>
      </c>
      <c r="B201" s="44" t="s">
        <v>339</v>
      </c>
      <c r="C201" s="45"/>
      <c r="D201" s="46">
        <v>2180000</v>
      </c>
      <c r="E201" s="46">
        <v>2580000</v>
      </c>
      <c r="F201" s="47">
        <v>1314399.5</v>
      </c>
      <c r="G201" s="25">
        <f t="shared" si="17"/>
        <v>60.293555045871564</v>
      </c>
      <c r="H201" s="25">
        <f t="shared" si="18"/>
        <v>50.945717054263561</v>
      </c>
    </row>
    <row r="202" spans="1:8" s="16" customFormat="1" ht="25.5" x14ac:dyDescent="0.2">
      <c r="A202" s="48" t="s">
        <v>52</v>
      </c>
      <c r="B202" s="44" t="s">
        <v>339</v>
      </c>
      <c r="C202" s="45" t="s">
        <v>51</v>
      </c>
      <c r="D202" s="46">
        <v>2180000</v>
      </c>
      <c r="E202" s="46">
        <v>2580000</v>
      </c>
      <c r="F202" s="47">
        <v>1314399.5</v>
      </c>
      <c r="G202" s="25">
        <f t="shared" si="17"/>
        <v>60.293555045871564</v>
      </c>
      <c r="H202" s="25">
        <f t="shared" si="18"/>
        <v>50.945717054263561</v>
      </c>
    </row>
    <row r="203" spans="1:8" s="16" customFormat="1" x14ac:dyDescent="0.2">
      <c r="A203" s="48" t="s">
        <v>50</v>
      </c>
      <c r="B203" s="44" t="s">
        <v>339</v>
      </c>
      <c r="C203" s="45" t="s">
        <v>48</v>
      </c>
      <c r="D203" s="46">
        <v>2180000</v>
      </c>
      <c r="E203" s="46">
        <v>2580000</v>
      </c>
      <c r="F203" s="47">
        <v>1314399.5</v>
      </c>
      <c r="G203" s="25">
        <f t="shared" si="17"/>
        <v>60.293555045871564</v>
      </c>
      <c r="H203" s="25">
        <f t="shared" si="18"/>
        <v>50.945717054263561</v>
      </c>
    </row>
    <row r="204" spans="1:8" s="16" customFormat="1" ht="63.75" x14ac:dyDescent="0.2">
      <c r="A204" s="48" t="s">
        <v>529</v>
      </c>
      <c r="B204" s="44" t="s">
        <v>338</v>
      </c>
      <c r="C204" s="45"/>
      <c r="D204" s="46">
        <v>45398470.130000003</v>
      </c>
      <c r="E204" s="46">
        <v>45627316.729999997</v>
      </c>
      <c r="F204" s="47">
        <v>32975596.920000002</v>
      </c>
      <c r="G204" s="25">
        <f t="shared" si="17"/>
        <v>72.635921046619629</v>
      </c>
      <c r="H204" s="25">
        <f t="shared" si="18"/>
        <v>72.271611138418152</v>
      </c>
    </row>
    <row r="205" spans="1:8" s="16" customFormat="1" ht="25.5" x14ac:dyDescent="0.2">
      <c r="A205" s="48" t="s">
        <v>53</v>
      </c>
      <c r="B205" s="44" t="s">
        <v>337</v>
      </c>
      <c r="C205" s="45"/>
      <c r="D205" s="46">
        <v>45398470.130000003</v>
      </c>
      <c r="E205" s="46">
        <v>45627316.729999997</v>
      </c>
      <c r="F205" s="47">
        <v>32975596.920000002</v>
      </c>
      <c r="G205" s="25">
        <f t="shared" si="17"/>
        <v>72.635921046619629</v>
      </c>
      <c r="H205" s="25">
        <f t="shared" si="18"/>
        <v>72.271611138418152</v>
      </c>
    </row>
    <row r="206" spans="1:8" s="16" customFormat="1" ht="25.5" x14ac:dyDescent="0.2">
      <c r="A206" s="48" t="s">
        <v>52</v>
      </c>
      <c r="B206" s="44" t="s">
        <v>337</v>
      </c>
      <c r="C206" s="45" t="s">
        <v>51</v>
      </c>
      <c r="D206" s="46">
        <v>45398470.130000003</v>
      </c>
      <c r="E206" s="46">
        <v>45627316.729999997</v>
      </c>
      <c r="F206" s="47">
        <v>32975596.920000002</v>
      </c>
      <c r="G206" s="25">
        <f t="shared" si="17"/>
        <v>72.635921046619629</v>
      </c>
      <c r="H206" s="25">
        <f t="shared" si="18"/>
        <v>72.271611138418152</v>
      </c>
    </row>
    <row r="207" spans="1:8" s="16" customFormat="1" x14ac:dyDescent="0.2">
      <c r="A207" s="48" t="s">
        <v>50</v>
      </c>
      <c r="B207" s="44" t="s">
        <v>337</v>
      </c>
      <c r="C207" s="45" t="s">
        <v>48</v>
      </c>
      <c r="D207" s="46">
        <v>45398470.130000003</v>
      </c>
      <c r="E207" s="46">
        <v>45627316.729999997</v>
      </c>
      <c r="F207" s="47">
        <v>32975596.920000002</v>
      </c>
      <c r="G207" s="25">
        <f t="shared" si="17"/>
        <v>72.635921046619629</v>
      </c>
      <c r="H207" s="25">
        <f t="shared" si="18"/>
        <v>72.271611138418152</v>
      </c>
    </row>
    <row r="208" spans="1:8" s="16" customFormat="1" ht="38.25" x14ac:dyDescent="0.2">
      <c r="A208" s="48" t="s">
        <v>530</v>
      </c>
      <c r="B208" s="44" t="s">
        <v>336</v>
      </c>
      <c r="C208" s="45"/>
      <c r="D208" s="46">
        <v>4593400</v>
      </c>
      <c r="E208" s="46">
        <v>3712503.4</v>
      </c>
      <c r="F208" s="47">
        <v>1925056.45</v>
      </c>
      <c r="G208" s="25">
        <f t="shared" si="17"/>
        <v>41.909183828972004</v>
      </c>
      <c r="H208" s="25">
        <f t="shared" si="18"/>
        <v>51.853324902005482</v>
      </c>
    </row>
    <row r="209" spans="1:8" s="16" customFormat="1" ht="25.5" x14ac:dyDescent="0.2">
      <c r="A209" s="48" t="s">
        <v>53</v>
      </c>
      <c r="B209" s="44" t="s">
        <v>335</v>
      </c>
      <c r="C209" s="45"/>
      <c r="D209" s="46">
        <v>4593400</v>
      </c>
      <c r="E209" s="46">
        <v>3712503.4</v>
      </c>
      <c r="F209" s="47">
        <v>1925056.45</v>
      </c>
      <c r="G209" s="25">
        <f t="shared" si="17"/>
        <v>41.909183828972004</v>
      </c>
      <c r="H209" s="25">
        <f t="shared" si="18"/>
        <v>51.853324902005482</v>
      </c>
    </row>
    <row r="210" spans="1:8" s="16" customFormat="1" ht="25.5" x14ac:dyDescent="0.2">
      <c r="A210" s="48" t="s">
        <v>52</v>
      </c>
      <c r="B210" s="44" t="s">
        <v>335</v>
      </c>
      <c r="C210" s="45" t="s">
        <v>51</v>
      </c>
      <c r="D210" s="46">
        <v>4593400</v>
      </c>
      <c r="E210" s="46">
        <v>3712503.4</v>
      </c>
      <c r="F210" s="47">
        <v>1925056.45</v>
      </c>
      <c r="G210" s="25">
        <f t="shared" si="17"/>
        <v>41.909183828972004</v>
      </c>
      <c r="H210" s="25">
        <f t="shared" si="18"/>
        <v>51.853324902005482</v>
      </c>
    </row>
    <row r="211" spans="1:8" s="16" customFormat="1" x14ac:dyDescent="0.2">
      <c r="A211" s="48" t="s">
        <v>50</v>
      </c>
      <c r="B211" s="44" t="s">
        <v>335</v>
      </c>
      <c r="C211" s="45" t="s">
        <v>48</v>
      </c>
      <c r="D211" s="46">
        <v>4593400</v>
      </c>
      <c r="E211" s="46">
        <v>3712503.4</v>
      </c>
      <c r="F211" s="47">
        <v>1925056.45</v>
      </c>
      <c r="G211" s="25">
        <f t="shared" si="17"/>
        <v>41.909183828972004</v>
      </c>
      <c r="H211" s="25">
        <f t="shared" si="18"/>
        <v>51.853324902005482</v>
      </c>
    </row>
    <row r="212" spans="1:8" s="16" customFormat="1" ht="38.25" x14ac:dyDescent="0.2">
      <c r="A212" s="48" t="s">
        <v>531</v>
      </c>
      <c r="B212" s="44" t="s">
        <v>334</v>
      </c>
      <c r="C212" s="45"/>
      <c r="D212" s="46">
        <v>16347950.33</v>
      </c>
      <c r="E212" s="46">
        <v>16347950.33</v>
      </c>
      <c r="F212" s="47">
        <v>2013239.97</v>
      </c>
      <c r="G212" s="25">
        <f t="shared" si="17"/>
        <v>12.314938138180654</v>
      </c>
      <c r="H212" s="25">
        <f t="shared" si="18"/>
        <v>12.314938138180654</v>
      </c>
    </row>
    <row r="213" spans="1:8" s="16" customFormat="1" x14ac:dyDescent="0.2">
      <c r="A213" s="48" t="s">
        <v>333</v>
      </c>
      <c r="B213" s="44" t="s">
        <v>532</v>
      </c>
      <c r="C213" s="45"/>
      <c r="D213" s="46">
        <v>1028800</v>
      </c>
      <c r="E213" s="46">
        <v>1028800</v>
      </c>
      <c r="F213" s="47">
        <v>763095.92</v>
      </c>
      <c r="G213" s="25">
        <f t="shared" si="17"/>
        <v>74.173398133748066</v>
      </c>
      <c r="H213" s="25">
        <f t="shared" si="18"/>
        <v>74.173398133748066</v>
      </c>
    </row>
    <row r="214" spans="1:8" s="16" customFormat="1" ht="25.5" x14ac:dyDescent="0.2">
      <c r="A214" s="48" t="s">
        <v>52</v>
      </c>
      <c r="B214" s="44" t="s">
        <v>532</v>
      </c>
      <c r="C214" s="45" t="s">
        <v>51</v>
      </c>
      <c r="D214" s="46">
        <v>1028800</v>
      </c>
      <c r="E214" s="46">
        <v>1028800</v>
      </c>
      <c r="F214" s="47">
        <v>763095.92</v>
      </c>
      <c r="G214" s="25">
        <f t="shared" si="17"/>
        <v>74.173398133748066</v>
      </c>
      <c r="H214" s="25">
        <f t="shared" si="18"/>
        <v>74.173398133748066</v>
      </c>
    </row>
    <row r="215" spans="1:8" s="16" customFormat="1" x14ac:dyDescent="0.2">
      <c r="A215" s="48" t="s">
        <v>50</v>
      </c>
      <c r="B215" s="44" t="s">
        <v>532</v>
      </c>
      <c r="C215" s="45" t="s">
        <v>48</v>
      </c>
      <c r="D215" s="46">
        <v>1028800</v>
      </c>
      <c r="E215" s="46">
        <v>1028800</v>
      </c>
      <c r="F215" s="47">
        <v>763095.92</v>
      </c>
      <c r="G215" s="25">
        <f t="shared" si="17"/>
        <v>74.173398133748066</v>
      </c>
      <c r="H215" s="25">
        <f t="shared" si="18"/>
        <v>74.173398133748066</v>
      </c>
    </row>
    <row r="216" spans="1:8" s="16" customFormat="1" x14ac:dyDescent="0.2">
      <c r="A216" s="48" t="s">
        <v>56</v>
      </c>
      <c r="B216" s="44" t="s">
        <v>727</v>
      </c>
      <c r="C216" s="45"/>
      <c r="D216" s="46">
        <v>15265002.960000001</v>
      </c>
      <c r="E216" s="46">
        <v>15265002.960000001</v>
      </c>
      <c r="F216" s="47">
        <v>1209981.1000000001</v>
      </c>
      <c r="G216" s="25">
        <f t="shared" si="17"/>
        <v>7.9265041950571629</v>
      </c>
      <c r="H216" s="25">
        <f t="shared" si="18"/>
        <v>7.9265041950571629</v>
      </c>
    </row>
    <row r="217" spans="1:8" s="16" customFormat="1" ht="25.5" x14ac:dyDescent="0.2">
      <c r="A217" s="48" t="s">
        <v>22</v>
      </c>
      <c r="B217" s="44" t="s">
        <v>727</v>
      </c>
      <c r="C217" s="45" t="s">
        <v>21</v>
      </c>
      <c r="D217" s="46">
        <v>15265002.960000001</v>
      </c>
      <c r="E217" s="46">
        <v>15265002.960000001</v>
      </c>
      <c r="F217" s="47">
        <v>1209981.1000000001</v>
      </c>
      <c r="G217" s="25">
        <f t="shared" si="17"/>
        <v>7.9265041950571629</v>
      </c>
      <c r="H217" s="25">
        <f t="shared" si="18"/>
        <v>7.9265041950571629</v>
      </c>
    </row>
    <row r="218" spans="1:8" s="16" customFormat="1" ht="25.5" x14ac:dyDescent="0.2">
      <c r="A218" s="48" t="s">
        <v>20</v>
      </c>
      <c r="B218" s="44" t="s">
        <v>727</v>
      </c>
      <c r="C218" s="45" t="s">
        <v>19</v>
      </c>
      <c r="D218" s="46">
        <v>15265002.960000001</v>
      </c>
      <c r="E218" s="46">
        <v>15265002.960000001</v>
      </c>
      <c r="F218" s="47">
        <v>1209981.1000000001</v>
      </c>
      <c r="G218" s="25">
        <f t="shared" si="17"/>
        <v>7.9265041950571629</v>
      </c>
      <c r="H218" s="25">
        <f t="shared" si="18"/>
        <v>7.9265041950571629</v>
      </c>
    </row>
    <row r="219" spans="1:8" s="16" customFormat="1" ht="25.5" x14ac:dyDescent="0.2">
      <c r="A219" s="48" t="s">
        <v>332</v>
      </c>
      <c r="B219" s="44" t="s">
        <v>533</v>
      </c>
      <c r="C219" s="45"/>
      <c r="D219" s="46">
        <v>54147.37</v>
      </c>
      <c r="E219" s="46">
        <v>54147.37</v>
      </c>
      <c r="F219" s="47">
        <v>40162.949999999997</v>
      </c>
      <c r="G219" s="25">
        <f t="shared" si="17"/>
        <v>74.173408606918485</v>
      </c>
      <c r="H219" s="25">
        <f t="shared" si="18"/>
        <v>74.173408606918485</v>
      </c>
    </row>
    <row r="220" spans="1:8" s="16" customFormat="1" ht="25.5" x14ac:dyDescent="0.2">
      <c r="A220" s="48" t="s">
        <v>52</v>
      </c>
      <c r="B220" s="44" t="s">
        <v>533</v>
      </c>
      <c r="C220" s="45" t="s">
        <v>51</v>
      </c>
      <c r="D220" s="46">
        <v>54147.37</v>
      </c>
      <c r="E220" s="46">
        <v>54147.37</v>
      </c>
      <c r="F220" s="47">
        <v>40162.949999999997</v>
      </c>
      <c r="G220" s="25">
        <f t="shared" si="17"/>
        <v>74.173408606918485</v>
      </c>
      <c r="H220" s="25">
        <f t="shared" si="18"/>
        <v>74.173408606918485</v>
      </c>
    </row>
    <row r="221" spans="1:8" s="16" customFormat="1" x14ac:dyDescent="0.2">
      <c r="A221" s="48" t="s">
        <v>50</v>
      </c>
      <c r="B221" s="44" t="s">
        <v>533</v>
      </c>
      <c r="C221" s="45" t="s">
        <v>48</v>
      </c>
      <c r="D221" s="46">
        <v>54147.37</v>
      </c>
      <c r="E221" s="46">
        <v>54147.37</v>
      </c>
      <c r="F221" s="47">
        <v>40162.949999999997</v>
      </c>
      <c r="G221" s="25">
        <f t="shared" si="17"/>
        <v>74.173408606918485</v>
      </c>
      <c r="H221" s="25">
        <f t="shared" si="18"/>
        <v>74.173408606918485</v>
      </c>
    </row>
    <row r="222" spans="1:8" s="16" customFormat="1" x14ac:dyDescent="0.2">
      <c r="A222" s="48" t="s">
        <v>319</v>
      </c>
      <c r="B222" s="44" t="s">
        <v>331</v>
      </c>
      <c r="C222" s="45"/>
      <c r="D222" s="46">
        <v>359400</v>
      </c>
      <c r="E222" s="46">
        <v>359400</v>
      </c>
      <c r="F222" s="47">
        <v>265177</v>
      </c>
      <c r="G222" s="25">
        <f t="shared" si="17"/>
        <v>73.783249860879238</v>
      </c>
      <c r="H222" s="25">
        <f t="shared" si="18"/>
        <v>73.783249860879238</v>
      </c>
    </row>
    <row r="223" spans="1:8" s="16" customFormat="1" ht="25.5" x14ac:dyDescent="0.2">
      <c r="A223" s="48" t="s">
        <v>53</v>
      </c>
      <c r="B223" s="44" t="s">
        <v>330</v>
      </c>
      <c r="C223" s="45"/>
      <c r="D223" s="46">
        <v>359400</v>
      </c>
      <c r="E223" s="46">
        <v>359400</v>
      </c>
      <c r="F223" s="47">
        <v>265177</v>
      </c>
      <c r="G223" s="25">
        <f t="shared" si="17"/>
        <v>73.783249860879238</v>
      </c>
      <c r="H223" s="25">
        <f t="shared" si="18"/>
        <v>73.783249860879238</v>
      </c>
    </row>
    <row r="224" spans="1:8" s="16" customFormat="1" ht="25.5" x14ac:dyDescent="0.2">
      <c r="A224" s="48" t="s">
        <v>52</v>
      </c>
      <c r="B224" s="44" t="s">
        <v>330</v>
      </c>
      <c r="C224" s="45" t="s">
        <v>51</v>
      </c>
      <c r="D224" s="46">
        <v>359400</v>
      </c>
      <c r="E224" s="46">
        <v>359400</v>
      </c>
      <c r="F224" s="47">
        <v>265177</v>
      </c>
      <c r="G224" s="25">
        <f t="shared" si="17"/>
        <v>73.783249860879238</v>
      </c>
      <c r="H224" s="25">
        <f t="shared" si="18"/>
        <v>73.783249860879238</v>
      </c>
    </row>
    <row r="225" spans="1:8" s="16" customFormat="1" x14ac:dyDescent="0.2">
      <c r="A225" s="48" t="s">
        <v>50</v>
      </c>
      <c r="B225" s="44" t="s">
        <v>330</v>
      </c>
      <c r="C225" s="45" t="s">
        <v>48</v>
      </c>
      <c r="D225" s="46">
        <v>359400</v>
      </c>
      <c r="E225" s="46">
        <v>359400</v>
      </c>
      <c r="F225" s="47">
        <v>265177</v>
      </c>
      <c r="G225" s="25">
        <f t="shared" si="17"/>
        <v>73.783249860879238</v>
      </c>
      <c r="H225" s="25">
        <f t="shared" si="18"/>
        <v>73.783249860879238</v>
      </c>
    </row>
    <row r="226" spans="1:8" s="16" customFormat="1" ht="25.5" x14ac:dyDescent="0.2">
      <c r="A226" s="48" t="s">
        <v>534</v>
      </c>
      <c r="B226" s="44" t="s">
        <v>329</v>
      </c>
      <c r="C226" s="45"/>
      <c r="D226" s="46">
        <v>397792226.01999998</v>
      </c>
      <c r="E226" s="46">
        <v>398044276.01999998</v>
      </c>
      <c r="F226" s="47">
        <v>145978520.78999999</v>
      </c>
      <c r="G226" s="25">
        <f t="shared" si="17"/>
        <v>36.697177883677533</v>
      </c>
      <c r="H226" s="25">
        <f t="shared" si="18"/>
        <v>36.673940459494311</v>
      </c>
    </row>
    <row r="227" spans="1:8" s="16" customFormat="1" ht="25.5" x14ac:dyDescent="0.2">
      <c r="A227" s="48" t="s">
        <v>535</v>
      </c>
      <c r="B227" s="44" t="s">
        <v>328</v>
      </c>
      <c r="C227" s="45"/>
      <c r="D227" s="46">
        <v>4991400</v>
      </c>
      <c r="E227" s="46">
        <v>4991400</v>
      </c>
      <c r="F227" s="47">
        <v>3160480.42</v>
      </c>
      <c r="G227" s="25">
        <f t="shared" si="17"/>
        <v>63.318516247946462</v>
      </c>
      <c r="H227" s="25">
        <f t="shared" si="18"/>
        <v>63.318516247946462</v>
      </c>
    </row>
    <row r="228" spans="1:8" s="16" customFormat="1" ht="25.5" x14ac:dyDescent="0.2">
      <c r="A228" s="48" t="s">
        <v>53</v>
      </c>
      <c r="B228" s="44" t="s">
        <v>327</v>
      </c>
      <c r="C228" s="45"/>
      <c r="D228" s="46">
        <v>4991400</v>
      </c>
      <c r="E228" s="46">
        <v>4991400</v>
      </c>
      <c r="F228" s="47">
        <v>3160480.42</v>
      </c>
      <c r="G228" s="25">
        <f t="shared" si="17"/>
        <v>63.318516247946462</v>
      </c>
      <c r="H228" s="25">
        <f t="shared" si="18"/>
        <v>63.318516247946462</v>
      </c>
    </row>
    <row r="229" spans="1:8" s="16" customFormat="1" ht="25.5" x14ac:dyDescent="0.2">
      <c r="A229" s="48" t="s">
        <v>52</v>
      </c>
      <c r="B229" s="44" t="s">
        <v>327</v>
      </c>
      <c r="C229" s="45" t="s">
        <v>51</v>
      </c>
      <c r="D229" s="46">
        <v>4991400</v>
      </c>
      <c r="E229" s="46">
        <v>4991400</v>
      </c>
      <c r="F229" s="47">
        <v>3160480.42</v>
      </c>
      <c r="G229" s="25">
        <f t="shared" si="17"/>
        <v>63.318516247946462</v>
      </c>
      <c r="H229" s="25">
        <f t="shared" si="18"/>
        <v>63.318516247946462</v>
      </c>
    </row>
    <row r="230" spans="1:8" s="16" customFormat="1" x14ac:dyDescent="0.2">
      <c r="A230" s="48" t="s">
        <v>308</v>
      </c>
      <c r="B230" s="44" t="s">
        <v>327</v>
      </c>
      <c r="C230" s="45" t="s">
        <v>307</v>
      </c>
      <c r="D230" s="46">
        <v>4991400</v>
      </c>
      <c r="E230" s="46">
        <v>4991400</v>
      </c>
      <c r="F230" s="47">
        <v>3160480.42</v>
      </c>
      <c r="G230" s="25">
        <f t="shared" si="17"/>
        <v>63.318516247946462</v>
      </c>
      <c r="H230" s="25">
        <f t="shared" si="18"/>
        <v>63.318516247946462</v>
      </c>
    </row>
    <row r="231" spans="1:8" s="16" customFormat="1" ht="63.75" x14ac:dyDescent="0.2">
      <c r="A231" s="48" t="s">
        <v>529</v>
      </c>
      <c r="B231" s="44" t="s">
        <v>326</v>
      </c>
      <c r="C231" s="45"/>
      <c r="D231" s="46">
        <v>172172991.77000001</v>
      </c>
      <c r="E231" s="46">
        <v>172825041.77000001</v>
      </c>
      <c r="F231" s="47">
        <v>121919608.02</v>
      </c>
      <c r="G231" s="25">
        <f t="shared" si="17"/>
        <v>70.812272451458711</v>
      </c>
      <c r="H231" s="25">
        <f t="shared" si="18"/>
        <v>70.545105484339317</v>
      </c>
    </row>
    <row r="232" spans="1:8" s="16" customFormat="1" ht="25.5" x14ac:dyDescent="0.2">
      <c r="A232" s="48" t="s">
        <v>53</v>
      </c>
      <c r="B232" s="44" t="s">
        <v>325</v>
      </c>
      <c r="C232" s="45"/>
      <c r="D232" s="46">
        <v>172172991.77000001</v>
      </c>
      <c r="E232" s="46">
        <v>172825041.77000001</v>
      </c>
      <c r="F232" s="47">
        <v>121919608.02</v>
      </c>
      <c r="G232" s="25">
        <f t="shared" si="17"/>
        <v>70.812272451458711</v>
      </c>
      <c r="H232" s="25">
        <f t="shared" si="18"/>
        <v>70.545105484339317</v>
      </c>
    </row>
    <row r="233" spans="1:8" s="16" customFormat="1" ht="25.5" x14ac:dyDescent="0.2">
      <c r="A233" s="48" t="s">
        <v>52</v>
      </c>
      <c r="B233" s="44" t="s">
        <v>325</v>
      </c>
      <c r="C233" s="45" t="s">
        <v>51</v>
      </c>
      <c r="D233" s="46">
        <v>172172991.77000001</v>
      </c>
      <c r="E233" s="46">
        <v>172825041.77000001</v>
      </c>
      <c r="F233" s="47">
        <v>121919608.02</v>
      </c>
      <c r="G233" s="25">
        <f t="shared" si="17"/>
        <v>70.812272451458711</v>
      </c>
      <c r="H233" s="25">
        <f t="shared" si="18"/>
        <v>70.545105484339317</v>
      </c>
    </row>
    <row r="234" spans="1:8" s="16" customFormat="1" x14ac:dyDescent="0.2">
      <c r="A234" s="48" t="s">
        <v>308</v>
      </c>
      <c r="B234" s="44" t="s">
        <v>325</v>
      </c>
      <c r="C234" s="45" t="s">
        <v>307</v>
      </c>
      <c r="D234" s="46">
        <v>119582226.31999999</v>
      </c>
      <c r="E234" s="46">
        <v>119582226.31999999</v>
      </c>
      <c r="F234" s="47">
        <v>88245200.700000003</v>
      </c>
      <c r="G234" s="25">
        <f t="shared" si="17"/>
        <v>73.794579190938762</v>
      </c>
      <c r="H234" s="25">
        <f t="shared" si="18"/>
        <v>73.794579190938762</v>
      </c>
    </row>
    <row r="235" spans="1:8" s="16" customFormat="1" x14ac:dyDescent="0.2">
      <c r="A235" s="48" t="s">
        <v>50</v>
      </c>
      <c r="B235" s="44" t="s">
        <v>325</v>
      </c>
      <c r="C235" s="45" t="s">
        <v>48</v>
      </c>
      <c r="D235" s="46">
        <v>52590765.450000003</v>
      </c>
      <c r="E235" s="46">
        <v>53242815.450000003</v>
      </c>
      <c r="F235" s="47">
        <v>33674407.32</v>
      </c>
      <c r="G235" s="25">
        <f t="shared" si="17"/>
        <v>64.031027181027653</v>
      </c>
      <c r="H235" s="25">
        <f t="shared" si="18"/>
        <v>63.246856942836594</v>
      </c>
    </row>
    <row r="236" spans="1:8" s="16" customFormat="1" ht="38.25" x14ac:dyDescent="0.2">
      <c r="A236" s="48" t="s">
        <v>530</v>
      </c>
      <c r="B236" s="44" t="s">
        <v>324</v>
      </c>
      <c r="C236" s="45"/>
      <c r="D236" s="46">
        <v>15283282.09</v>
      </c>
      <c r="E236" s="46">
        <v>14883282.09</v>
      </c>
      <c r="F236" s="47">
        <v>8189731.0899999999</v>
      </c>
      <c r="G236" s="25">
        <f t="shared" ref="G236:G302" si="19">F236/D236*100</f>
        <v>53.586206429825836</v>
      </c>
      <c r="H236" s="25">
        <f t="shared" ref="H236:H302" si="20">F236/E236*100</f>
        <v>55.026378190484195</v>
      </c>
    </row>
    <row r="237" spans="1:8" s="16" customFormat="1" ht="25.5" x14ac:dyDescent="0.2">
      <c r="A237" s="48" t="s">
        <v>53</v>
      </c>
      <c r="B237" s="44" t="s">
        <v>323</v>
      </c>
      <c r="C237" s="45"/>
      <c r="D237" s="46">
        <v>15283282.09</v>
      </c>
      <c r="E237" s="46">
        <v>14883282.09</v>
      </c>
      <c r="F237" s="47">
        <v>8189731.0899999999</v>
      </c>
      <c r="G237" s="25">
        <f t="shared" si="19"/>
        <v>53.586206429825836</v>
      </c>
      <c r="H237" s="25">
        <f t="shared" si="20"/>
        <v>55.026378190484195</v>
      </c>
    </row>
    <row r="238" spans="1:8" s="16" customFormat="1" ht="25.5" x14ac:dyDescent="0.2">
      <c r="A238" s="48" t="s">
        <v>52</v>
      </c>
      <c r="B238" s="44" t="s">
        <v>323</v>
      </c>
      <c r="C238" s="45" t="s">
        <v>51</v>
      </c>
      <c r="D238" s="46">
        <v>15283282.09</v>
      </c>
      <c r="E238" s="46">
        <v>14883282.09</v>
      </c>
      <c r="F238" s="47">
        <v>8189731.0899999999</v>
      </c>
      <c r="G238" s="25">
        <f t="shared" si="19"/>
        <v>53.586206429825836</v>
      </c>
      <c r="H238" s="25">
        <f t="shared" si="20"/>
        <v>55.026378190484195</v>
      </c>
    </row>
    <row r="239" spans="1:8" s="16" customFormat="1" x14ac:dyDescent="0.2">
      <c r="A239" s="48" t="s">
        <v>308</v>
      </c>
      <c r="B239" s="44" t="s">
        <v>323</v>
      </c>
      <c r="C239" s="45" t="s">
        <v>307</v>
      </c>
      <c r="D239" s="46">
        <v>10528982.09</v>
      </c>
      <c r="E239" s="46">
        <v>10128982.09</v>
      </c>
      <c r="F239" s="47">
        <v>5584203.3700000001</v>
      </c>
      <c r="G239" s="25">
        <f t="shared" si="19"/>
        <v>53.036497946972958</v>
      </c>
      <c r="H239" s="25">
        <f t="shared" si="20"/>
        <v>55.130943271319374</v>
      </c>
    </row>
    <row r="240" spans="1:8" s="16" customFormat="1" x14ac:dyDescent="0.2">
      <c r="A240" s="48" t="s">
        <v>50</v>
      </c>
      <c r="B240" s="44" t="s">
        <v>323</v>
      </c>
      <c r="C240" s="45" t="s">
        <v>48</v>
      </c>
      <c r="D240" s="46">
        <v>4754300</v>
      </c>
      <c r="E240" s="46">
        <v>4754300</v>
      </c>
      <c r="F240" s="47">
        <v>2605527.7200000002</v>
      </c>
      <c r="G240" s="25">
        <f t="shared" si="19"/>
        <v>54.803603474749174</v>
      </c>
      <c r="H240" s="25">
        <f t="shared" si="20"/>
        <v>54.803603474749174</v>
      </c>
    </row>
    <row r="241" spans="1:8" s="16" customFormat="1" ht="51" x14ac:dyDescent="0.2">
      <c r="A241" s="48" t="s">
        <v>536</v>
      </c>
      <c r="B241" s="44" t="s">
        <v>322</v>
      </c>
      <c r="C241" s="45"/>
      <c r="D241" s="46">
        <v>7225500</v>
      </c>
      <c r="E241" s="46">
        <v>7225500</v>
      </c>
      <c r="F241" s="47">
        <v>3973444.2</v>
      </c>
      <c r="G241" s="25">
        <f t="shared" si="19"/>
        <v>54.991961801951426</v>
      </c>
      <c r="H241" s="25">
        <f t="shared" si="20"/>
        <v>54.991961801951426</v>
      </c>
    </row>
    <row r="242" spans="1:8" s="16" customFormat="1" ht="25.5" x14ac:dyDescent="0.2">
      <c r="A242" s="48" t="s">
        <v>537</v>
      </c>
      <c r="B242" s="44" t="s">
        <v>538</v>
      </c>
      <c r="C242" s="45"/>
      <c r="D242" s="46">
        <v>6864200</v>
      </c>
      <c r="E242" s="46">
        <v>6864200</v>
      </c>
      <c r="F242" s="47">
        <v>3774772.07</v>
      </c>
      <c r="G242" s="25">
        <f t="shared" si="19"/>
        <v>54.992163252818969</v>
      </c>
      <c r="H242" s="25">
        <f t="shared" si="20"/>
        <v>54.992163252818969</v>
      </c>
    </row>
    <row r="243" spans="1:8" s="16" customFormat="1" ht="25.5" x14ac:dyDescent="0.2">
      <c r="A243" s="48" t="s">
        <v>52</v>
      </c>
      <c r="B243" s="44" t="s">
        <v>538</v>
      </c>
      <c r="C243" s="45" t="s">
        <v>51</v>
      </c>
      <c r="D243" s="46">
        <v>6864200</v>
      </c>
      <c r="E243" s="46">
        <v>6864200</v>
      </c>
      <c r="F243" s="47">
        <v>3774772.07</v>
      </c>
      <c r="G243" s="25">
        <f t="shared" si="19"/>
        <v>54.992163252818969</v>
      </c>
      <c r="H243" s="25">
        <f t="shared" si="20"/>
        <v>54.992163252818969</v>
      </c>
    </row>
    <row r="244" spans="1:8" s="16" customFormat="1" x14ac:dyDescent="0.2">
      <c r="A244" s="48" t="s">
        <v>308</v>
      </c>
      <c r="B244" s="44" t="s">
        <v>538</v>
      </c>
      <c r="C244" s="45" t="s">
        <v>307</v>
      </c>
      <c r="D244" s="46">
        <v>5819647.8300000001</v>
      </c>
      <c r="E244" s="46">
        <v>5819647.8300000001</v>
      </c>
      <c r="F244" s="47">
        <v>2905674.07</v>
      </c>
      <c r="G244" s="25">
        <f t="shared" si="19"/>
        <v>49.92869250646735</v>
      </c>
      <c r="H244" s="25">
        <f t="shared" si="20"/>
        <v>49.92869250646735</v>
      </c>
    </row>
    <row r="245" spans="1:8" s="16" customFormat="1" x14ac:dyDescent="0.2">
      <c r="A245" s="48" t="s">
        <v>50</v>
      </c>
      <c r="B245" s="44" t="s">
        <v>538</v>
      </c>
      <c r="C245" s="45" t="s">
        <v>48</v>
      </c>
      <c r="D245" s="46">
        <v>1044552.17</v>
      </c>
      <c r="E245" s="46">
        <v>1044552.17</v>
      </c>
      <c r="F245" s="47">
        <v>869098</v>
      </c>
      <c r="G245" s="25">
        <f t="shared" si="19"/>
        <v>83.202928964285235</v>
      </c>
      <c r="H245" s="25">
        <f t="shared" si="20"/>
        <v>83.202928964285235</v>
      </c>
    </row>
    <row r="246" spans="1:8" s="16" customFormat="1" ht="25.5" x14ac:dyDescent="0.2">
      <c r="A246" s="48" t="s">
        <v>539</v>
      </c>
      <c r="B246" s="44" t="s">
        <v>540</v>
      </c>
      <c r="C246" s="45"/>
      <c r="D246" s="46">
        <v>361300</v>
      </c>
      <c r="E246" s="46">
        <v>361300</v>
      </c>
      <c r="F246" s="47">
        <v>198672.13</v>
      </c>
      <c r="G246" s="25">
        <f t="shared" si="19"/>
        <v>54.988134514254085</v>
      </c>
      <c r="H246" s="25">
        <f t="shared" si="20"/>
        <v>54.988134514254085</v>
      </c>
    </row>
    <row r="247" spans="1:8" s="16" customFormat="1" ht="25.5" x14ac:dyDescent="0.2">
      <c r="A247" s="48" t="s">
        <v>52</v>
      </c>
      <c r="B247" s="44" t="s">
        <v>540</v>
      </c>
      <c r="C247" s="45" t="s">
        <v>51</v>
      </c>
      <c r="D247" s="46">
        <v>361300</v>
      </c>
      <c r="E247" s="46">
        <v>361300</v>
      </c>
      <c r="F247" s="47">
        <v>198672.13</v>
      </c>
      <c r="G247" s="25">
        <f t="shared" si="19"/>
        <v>54.988134514254085</v>
      </c>
      <c r="H247" s="25">
        <f t="shared" si="20"/>
        <v>54.988134514254085</v>
      </c>
    </row>
    <row r="248" spans="1:8" s="16" customFormat="1" x14ac:dyDescent="0.2">
      <c r="A248" s="48" t="s">
        <v>308</v>
      </c>
      <c r="B248" s="44" t="s">
        <v>540</v>
      </c>
      <c r="C248" s="45" t="s">
        <v>307</v>
      </c>
      <c r="D248" s="46">
        <v>306323.57</v>
      </c>
      <c r="E248" s="46">
        <v>306323.57</v>
      </c>
      <c r="F248" s="47">
        <v>152930.13</v>
      </c>
      <c r="G248" s="25">
        <f t="shared" si="19"/>
        <v>49.924375718133604</v>
      </c>
      <c r="H248" s="25">
        <f t="shared" si="20"/>
        <v>49.924375718133604</v>
      </c>
    </row>
    <row r="249" spans="1:8" s="16" customFormat="1" x14ac:dyDescent="0.2">
      <c r="A249" s="48" t="s">
        <v>50</v>
      </c>
      <c r="B249" s="44" t="s">
        <v>540</v>
      </c>
      <c r="C249" s="45" t="s">
        <v>48</v>
      </c>
      <c r="D249" s="46">
        <v>54976.43</v>
      </c>
      <c r="E249" s="46">
        <v>54976.43</v>
      </c>
      <c r="F249" s="47">
        <v>45742</v>
      </c>
      <c r="G249" s="25">
        <f t="shared" si="19"/>
        <v>83.202928964285235</v>
      </c>
      <c r="H249" s="25">
        <f t="shared" si="20"/>
        <v>83.202928964285235</v>
      </c>
    </row>
    <row r="250" spans="1:8" s="16" customFormat="1" ht="25.5" x14ac:dyDescent="0.2">
      <c r="A250" s="48" t="s">
        <v>541</v>
      </c>
      <c r="B250" s="44" t="s">
        <v>321</v>
      </c>
      <c r="C250" s="45"/>
      <c r="D250" s="46">
        <v>197795578.47999999</v>
      </c>
      <c r="E250" s="46">
        <v>197795578.47999999</v>
      </c>
      <c r="F250" s="47">
        <v>8411783.3800000008</v>
      </c>
      <c r="G250" s="25">
        <f t="shared" si="19"/>
        <v>4.2527661359480566</v>
      </c>
      <c r="H250" s="25">
        <f t="shared" si="20"/>
        <v>4.2527661359480566</v>
      </c>
    </row>
    <row r="251" spans="1:8" s="16" customFormat="1" ht="25.5" x14ac:dyDescent="0.2">
      <c r="A251" s="48" t="s">
        <v>53</v>
      </c>
      <c r="B251" s="44" t="s">
        <v>728</v>
      </c>
      <c r="C251" s="45"/>
      <c r="D251" s="46">
        <v>430000</v>
      </c>
      <c r="E251" s="46">
        <v>430000</v>
      </c>
      <c r="F251" s="47">
        <v>430000</v>
      </c>
      <c r="G251" s="25">
        <f t="shared" si="19"/>
        <v>100</v>
      </c>
      <c r="H251" s="25">
        <f t="shared" si="20"/>
        <v>100</v>
      </c>
    </row>
    <row r="252" spans="1:8" s="16" customFormat="1" ht="25.5" x14ac:dyDescent="0.2">
      <c r="A252" s="48" t="s">
        <v>52</v>
      </c>
      <c r="B252" s="44" t="s">
        <v>728</v>
      </c>
      <c r="C252" s="45" t="s">
        <v>51</v>
      </c>
      <c r="D252" s="46">
        <v>430000</v>
      </c>
      <c r="E252" s="46">
        <v>430000</v>
      </c>
      <c r="F252" s="47">
        <v>430000</v>
      </c>
      <c r="G252" s="25">
        <f t="shared" si="19"/>
        <v>100</v>
      </c>
      <c r="H252" s="25">
        <f t="shared" si="20"/>
        <v>100</v>
      </c>
    </row>
    <row r="253" spans="1:8" s="16" customFormat="1" x14ac:dyDescent="0.2">
      <c r="A253" s="48" t="s">
        <v>50</v>
      </c>
      <c r="B253" s="44" t="s">
        <v>728</v>
      </c>
      <c r="C253" s="45" t="s">
        <v>48</v>
      </c>
      <c r="D253" s="46">
        <v>430000</v>
      </c>
      <c r="E253" s="46">
        <v>430000</v>
      </c>
      <c r="F253" s="47">
        <v>430000</v>
      </c>
      <c r="G253" s="25">
        <f t="shared" si="19"/>
        <v>100</v>
      </c>
      <c r="H253" s="25">
        <f t="shared" si="20"/>
        <v>100</v>
      </c>
    </row>
    <row r="254" spans="1:8" s="16" customFormat="1" ht="25.5" x14ac:dyDescent="0.2">
      <c r="A254" s="48" t="s">
        <v>96</v>
      </c>
      <c r="B254" s="44" t="s">
        <v>713</v>
      </c>
      <c r="C254" s="45"/>
      <c r="D254" s="46">
        <v>188324692.69</v>
      </c>
      <c r="E254" s="46">
        <v>188324692.69</v>
      </c>
      <c r="F254" s="47">
        <v>7981783.3799999999</v>
      </c>
      <c r="G254" s="25">
        <f t="shared" si="19"/>
        <v>4.2383095206419688</v>
      </c>
      <c r="H254" s="25">
        <f t="shared" si="20"/>
        <v>4.2383095206419688</v>
      </c>
    </row>
    <row r="255" spans="1:8" s="16" customFormat="1" ht="25.5" x14ac:dyDescent="0.2">
      <c r="A255" s="48" t="s">
        <v>68</v>
      </c>
      <c r="B255" s="44" t="s">
        <v>713</v>
      </c>
      <c r="C255" s="45" t="s">
        <v>67</v>
      </c>
      <c r="D255" s="46">
        <v>188324692.69</v>
      </c>
      <c r="E255" s="46">
        <v>188324692.69</v>
      </c>
      <c r="F255" s="47">
        <v>7981783.3799999999</v>
      </c>
      <c r="G255" s="25">
        <f t="shared" si="19"/>
        <v>4.2383095206419688</v>
      </c>
      <c r="H255" s="25">
        <f t="shared" si="20"/>
        <v>4.2383095206419688</v>
      </c>
    </row>
    <row r="256" spans="1:8" s="16" customFormat="1" x14ac:dyDescent="0.2">
      <c r="A256" s="48" t="s">
        <v>66</v>
      </c>
      <c r="B256" s="44" t="s">
        <v>713</v>
      </c>
      <c r="C256" s="45" t="s">
        <v>65</v>
      </c>
      <c r="D256" s="46">
        <v>188324692.69</v>
      </c>
      <c r="E256" s="46">
        <v>188324692.69</v>
      </c>
      <c r="F256" s="47">
        <v>7981783.3799999999</v>
      </c>
      <c r="G256" s="25">
        <f t="shared" si="19"/>
        <v>4.2383095206419688</v>
      </c>
      <c r="H256" s="25">
        <f t="shared" si="20"/>
        <v>4.2383095206419688</v>
      </c>
    </row>
    <row r="257" spans="1:8" s="16" customFormat="1" x14ac:dyDescent="0.2">
      <c r="A257" s="48" t="s">
        <v>56</v>
      </c>
      <c r="B257" s="44" t="s">
        <v>542</v>
      </c>
      <c r="C257" s="45"/>
      <c r="D257" s="46">
        <v>9040885.7899999991</v>
      </c>
      <c r="E257" s="46">
        <v>9040885.7899999991</v>
      </c>
      <c r="F257" s="47">
        <v>0</v>
      </c>
      <c r="G257" s="25">
        <f t="shared" si="19"/>
        <v>0</v>
      </c>
      <c r="H257" s="25">
        <f t="shared" si="20"/>
        <v>0</v>
      </c>
    </row>
    <row r="258" spans="1:8" s="16" customFormat="1" ht="25.5" x14ac:dyDescent="0.2">
      <c r="A258" s="48" t="s">
        <v>22</v>
      </c>
      <c r="B258" s="44" t="s">
        <v>542</v>
      </c>
      <c r="C258" s="45" t="s">
        <v>21</v>
      </c>
      <c r="D258" s="46">
        <v>9040885.7899999991</v>
      </c>
      <c r="E258" s="46">
        <v>9040885.7899999991</v>
      </c>
      <c r="F258" s="47">
        <v>0</v>
      </c>
      <c r="G258" s="25">
        <f t="shared" si="19"/>
        <v>0</v>
      </c>
      <c r="H258" s="25">
        <f t="shared" si="20"/>
        <v>0</v>
      </c>
    </row>
    <row r="259" spans="1:8" s="16" customFormat="1" ht="25.5" x14ac:dyDescent="0.2">
      <c r="A259" s="48" t="s">
        <v>20</v>
      </c>
      <c r="B259" s="44" t="s">
        <v>542</v>
      </c>
      <c r="C259" s="45" t="s">
        <v>19</v>
      </c>
      <c r="D259" s="46">
        <v>9040885.7899999991</v>
      </c>
      <c r="E259" s="46">
        <v>9040885.7899999991</v>
      </c>
      <c r="F259" s="47">
        <v>0</v>
      </c>
      <c r="G259" s="25">
        <f t="shared" si="19"/>
        <v>0</v>
      </c>
      <c r="H259" s="25">
        <f t="shared" si="20"/>
        <v>0</v>
      </c>
    </row>
    <row r="260" spans="1:8" s="16" customFormat="1" x14ac:dyDescent="0.2">
      <c r="A260" s="48" t="s">
        <v>319</v>
      </c>
      <c r="B260" s="44" t="s">
        <v>318</v>
      </c>
      <c r="C260" s="45"/>
      <c r="D260" s="46">
        <v>323473.68</v>
      </c>
      <c r="E260" s="46">
        <v>323473.68</v>
      </c>
      <c r="F260" s="47">
        <v>323473.68</v>
      </c>
      <c r="G260" s="25">
        <f t="shared" si="19"/>
        <v>100</v>
      </c>
      <c r="H260" s="25">
        <f t="shared" si="20"/>
        <v>100</v>
      </c>
    </row>
    <row r="261" spans="1:8" s="16" customFormat="1" ht="38.25" x14ac:dyDescent="0.2">
      <c r="A261" s="48" t="s">
        <v>543</v>
      </c>
      <c r="B261" s="44" t="s">
        <v>317</v>
      </c>
      <c r="C261" s="45"/>
      <c r="D261" s="46">
        <v>323473.68</v>
      </c>
      <c r="E261" s="46">
        <v>323473.68</v>
      </c>
      <c r="F261" s="47">
        <v>323473.68</v>
      </c>
      <c r="G261" s="25">
        <f t="shared" si="19"/>
        <v>100</v>
      </c>
      <c r="H261" s="25">
        <f t="shared" si="20"/>
        <v>100</v>
      </c>
    </row>
    <row r="262" spans="1:8" s="16" customFormat="1" ht="25.5" x14ac:dyDescent="0.2">
      <c r="A262" s="48" t="s">
        <v>52</v>
      </c>
      <c r="B262" s="44" t="s">
        <v>317</v>
      </c>
      <c r="C262" s="45" t="s">
        <v>51</v>
      </c>
      <c r="D262" s="46">
        <v>323473.68</v>
      </c>
      <c r="E262" s="46">
        <v>323473.68</v>
      </c>
      <c r="F262" s="47">
        <v>323473.68</v>
      </c>
      <c r="G262" s="25">
        <f t="shared" si="19"/>
        <v>100</v>
      </c>
      <c r="H262" s="25">
        <f t="shared" si="20"/>
        <v>100</v>
      </c>
    </row>
    <row r="263" spans="1:8" s="16" customFormat="1" x14ac:dyDescent="0.2">
      <c r="A263" s="48" t="s">
        <v>308</v>
      </c>
      <c r="B263" s="44" t="s">
        <v>317</v>
      </c>
      <c r="C263" s="45" t="s">
        <v>307</v>
      </c>
      <c r="D263" s="46">
        <v>323473.68</v>
      </c>
      <c r="E263" s="46">
        <v>323473.68</v>
      </c>
      <c r="F263" s="47">
        <v>323473.68</v>
      </c>
      <c r="G263" s="25">
        <f t="shared" si="19"/>
        <v>100</v>
      </c>
      <c r="H263" s="25">
        <f t="shared" si="20"/>
        <v>100</v>
      </c>
    </row>
    <row r="264" spans="1:8" s="16" customFormat="1" ht="25.5" x14ac:dyDescent="0.2">
      <c r="A264" s="43" t="s">
        <v>316</v>
      </c>
      <c r="B264" s="44" t="s">
        <v>315</v>
      </c>
      <c r="C264" s="45"/>
      <c r="D264" s="46">
        <v>14929500</v>
      </c>
      <c r="E264" s="46">
        <v>15000832</v>
      </c>
      <c r="F264" s="47">
        <v>8821290.1799999997</v>
      </c>
      <c r="G264" s="25">
        <f t="shared" si="19"/>
        <v>59.086306842158145</v>
      </c>
      <c r="H264" s="25">
        <f t="shared" si="20"/>
        <v>58.805339463837733</v>
      </c>
    </row>
    <row r="265" spans="1:8" s="16" customFormat="1" ht="25.5" x14ac:dyDescent="0.2">
      <c r="A265" s="48" t="s">
        <v>544</v>
      </c>
      <c r="B265" s="44" t="s">
        <v>314</v>
      </c>
      <c r="C265" s="45"/>
      <c r="D265" s="46">
        <v>4411600</v>
      </c>
      <c r="E265" s="46">
        <v>4411600</v>
      </c>
      <c r="F265" s="47">
        <v>1563580.31</v>
      </c>
      <c r="G265" s="25">
        <f t="shared" si="19"/>
        <v>35.442476879136827</v>
      </c>
      <c r="H265" s="25">
        <f t="shared" si="20"/>
        <v>35.442476879136827</v>
      </c>
    </row>
    <row r="266" spans="1:8" s="16" customFormat="1" ht="38.25" x14ac:dyDescent="0.2">
      <c r="A266" s="48" t="s">
        <v>545</v>
      </c>
      <c r="B266" s="44" t="s">
        <v>313</v>
      </c>
      <c r="C266" s="45"/>
      <c r="D266" s="46">
        <v>4411600</v>
      </c>
      <c r="E266" s="46">
        <v>4411600</v>
      </c>
      <c r="F266" s="47">
        <v>1563580.31</v>
      </c>
      <c r="G266" s="25">
        <f t="shared" si="19"/>
        <v>35.442476879136827</v>
      </c>
      <c r="H266" s="25">
        <f t="shared" si="20"/>
        <v>35.442476879136827</v>
      </c>
    </row>
    <row r="267" spans="1:8" s="16" customFormat="1" x14ac:dyDescent="0.2">
      <c r="A267" s="48" t="s">
        <v>304</v>
      </c>
      <c r="B267" s="44" t="s">
        <v>312</v>
      </c>
      <c r="C267" s="45"/>
      <c r="D267" s="46">
        <v>4411600</v>
      </c>
      <c r="E267" s="46">
        <v>4411600</v>
      </c>
      <c r="F267" s="47">
        <v>1563580.31</v>
      </c>
      <c r="G267" s="25">
        <f t="shared" si="19"/>
        <v>35.442476879136827</v>
      </c>
      <c r="H267" s="25">
        <f t="shared" si="20"/>
        <v>35.442476879136827</v>
      </c>
    </row>
    <row r="268" spans="1:8" s="16" customFormat="1" ht="51" x14ac:dyDescent="0.2">
      <c r="A268" s="48" t="s">
        <v>9</v>
      </c>
      <c r="B268" s="44" t="s">
        <v>312</v>
      </c>
      <c r="C268" s="45" t="s">
        <v>8</v>
      </c>
      <c r="D268" s="46">
        <v>170000</v>
      </c>
      <c r="E268" s="46">
        <v>253136</v>
      </c>
      <c r="F268" s="47">
        <v>10000</v>
      </c>
      <c r="G268" s="25">
        <f t="shared" si="19"/>
        <v>5.8823529411764701</v>
      </c>
      <c r="H268" s="25">
        <f t="shared" si="20"/>
        <v>3.9504456102648375</v>
      </c>
    </row>
    <row r="269" spans="1:8" s="16" customFormat="1" x14ac:dyDescent="0.2">
      <c r="A269" s="48" t="s">
        <v>82</v>
      </c>
      <c r="B269" s="44" t="s">
        <v>312</v>
      </c>
      <c r="C269" s="45" t="s">
        <v>81</v>
      </c>
      <c r="D269" s="46">
        <v>170000</v>
      </c>
      <c r="E269" s="46">
        <v>253136</v>
      </c>
      <c r="F269" s="47">
        <v>10000</v>
      </c>
      <c r="G269" s="25">
        <f t="shared" si="19"/>
        <v>5.8823529411764701</v>
      </c>
      <c r="H269" s="25">
        <f t="shared" si="20"/>
        <v>3.9504456102648375</v>
      </c>
    </row>
    <row r="270" spans="1:8" s="16" customFormat="1" ht="25.5" x14ac:dyDescent="0.2">
      <c r="A270" s="48" t="s">
        <v>52</v>
      </c>
      <c r="B270" s="44" t="s">
        <v>312</v>
      </c>
      <c r="C270" s="45" t="s">
        <v>51</v>
      </c>
      <c r="D270" s="46">
        <v>4241600</v>
      </c>
      <c r="E270" s="46">
        <v>4158464</v>
      </c>
      <c r="F270" s="47">
        <v>1553580.31</v>
      </c>
      <c r="G270" s="25">
        <f t="shared" si="19"/>
        <v>36.627223453413812</v>
      </c>
      <c r="H270" s="25">
        <f t="shared" si="20"/>
        <v>37.35947479646331</v>
      </c>
    </row>
    <row r="271" spans="1:8" s="16" customFormat="1" x14ac:dyDescent="0.2">
      <c r="A271" s="48" t="s">
        <v>308</v>
      </c>
      <c r="B271" s="44" t="s">
        <v>312</v>
      </c>
      <c r="C271" s="45" t="s">
        <v>307</v>
      </c>
      <c r="D271" s="46">
        <v>1119432</v>
      </c>
      <c r="E271" s="46">
        <v>1119432</v>
      </c>
      <c r="F271" s="47">
        <v>492829.17</v>
      </c>
      <c r="G271" s="25">
        <f t="shared" si="19"/>
        <v>44.024931393778274</v>
      </c>
      <c r="H271" s="25">
        <f t="shared" si="20"/>
        <v>44.024931393778274</v>
      </c>
    </row>
    <row r="272" spans="1:8" s="16" customFormat="1" x14ac:dyDescent="0.2">
      <c r="A272" s="48" t="s">
        <v>50</v>
      </c>
      <c r="B272" s="44" t="s">
        <v>312</v>
      </c>
      <c r="C272" s="45" t="s">
        <v>48</v>
      </c>
      <c r="D272" s="46">
        <v>3122168</v>
      </c>
      <c r="E272" s="46">
        <v>3039032</v>
      </c>
      <c r="F272" s="47">
        <v>1060751.1399999999</v>
      </c>
      <c r="G272" s="25">
        <f t="shared" si="19"/>
        <v>33.974825826156689</v>
      </c>
      <c r="H272" s="25">
        <f t="shared" si="20"/>
        <v>34.904243851331607</v>
      </c>
    </row>
    <row r="273" spans="1:8" s="16" customFormat="1" ht="25.5" x14ac:dyDescent="0.2">
      <c r="A273" s="48" t="s">
        <v>546</v>
      </c>
      <c r="B273" s="44" t="s">
        <v>311</v>
      </c>
      <c r="C273" s="45"/>
      <c r="D273" s="46">
        <v>1077800</v>
      </c>
      <c r="E273" s="46">
        <v>1077800</v>
      </c>
      <c r="F273" s="47">
        <v>768859</v>
      </c>
      <c r="G273" s="25">
        <f t="shared" si="19"/>
        <v>71.335962145110415</v>
      </c>
      <c r="H273" s="25">
        <f t="shared" si="20"/>
        <v>71.335962145110415</v>
      </c>
    </row>
    <row r="274" spans="1:8" s="16" customFormat="1" x14ac:dyDescent="0.2">
      <c r="A274" s="48" t="s">
        <v>547</v>
      </c>
      <c r="B274" s="44" t="s">
        <v>310</v>
      </c>
      <c r="C274" s="45"/>
      <c r="D274" s="46">
        <v>1077800</v>
      </c>
      <c r="E274" s="46">
        <v>1077800</v>
      </c>
      <c r="F274" s="47">
        <v>768859</v>
      </c>
      <c r="G274" s="25">
        <f t="shared" si="19"/>
        <v>71.335962145110415</v>
      </c>
      <c r="H274" s="25">
        <f t="shared" si="20"/>
        <v>71.335962145110415</v>
      </c>
    </row>
    <row r="275" spans="1:8" s="16" customFormat="1" x14ac:dyDescent="0.2">
      <c r="A275" s="48" t="s">
        <v>56</v>
      </c>
      <c r="B275" s="44" t="s">
        <v>548</v>
      </c>
      <c r="C275" s="45"/>
      <c r="D275" s="46">
        <v>1077800</v>
      </c>
      <c r="E275" s="46">
        <v>1077800</v>
      </c>
      <c r="F275" s="47">
        <v>768859</v>
      </c>
      <c r="G275" s="25">
        <f t="shared" si="19"/>
        <v>71.335962145110415</v>
      </c>
      <c r="H275" s="25">
        <f t="shared" si="20"/>
        <v>71.335962145110415</v>
      </c>
    </row>
    <row r="276" spans="1:8" s="16" customFormat="1" ht="25.5" x14ac:dyDescent="0.2">
      <c r="A276" s="48" t="s">
        <v>22</v>
      </c>
      <c r="B276" s="44" t="s">
        <v>548</v>
      </c>
      <c r="C276" s="45" t="s">
        <v>21</v>
      </c>
      <c r="D276" s="46">
        <v>293400</v>
      </c>
      <c r="E276" s="46">
        <v>293400</v>
      </c>
      <c r="F276" s="47">
        <v>181000</v>
      </c>
      <c r="G276" s="25">
        <f t="shared" si="19"/>
        <v>61.690524880708928</v>
      </c>
      <c r="H276" s="25">
        <f t="shared" si="20"/>
        <v>61.690524880708928</v>
      </c>
    </row>
    <row r="277" spans="1:8" s="16" customFormat="1" ht="25.5" x14ac:dyDescent="0.2">
      <c r="A277" s="48" t="s">
        <v>20</v>
      </c>
      <c r="B277" s="44" t="s">
        <v>548</v>
      </c>
      <c r="C277" s="45" t="s">
        <v>19</v>
      </c>
      <c r="D277" s="46">
        <v>293400</v>
      </c>
      <c r="E277" s="46">
        <v>293400</v>
      </c>
      <c r="F277" s="47">
        <v>181000</v>
      </c>
      <c r="G277" s="25">
        <f t="shared" si="19"/>
        <v>61.690524880708928</v>
      </c>
      <c r="H277" s="25">
        <f t="shared" si="20"/>
        <v>61.690524880708928</v>
      </c>
    </row>
    <row r="278" spans="1:8" s="16" customFormat="1" x14ac:dyDescent="0.2">
      <c r="A278" s="48" t="s">
        <v>18</v>
      </c>
      <c r="B278" s="44" t="s">
        <v>548</v>
      </c>
      <c r="C278" s="45" t="s">
        <v>17</v>
      </c>
      <c r="D278" s="46">
        <v>45000</v>
      </c>
      <c r="E278" s="46">
        <v>45000</v>
      </c>
      <c r="F278" s="47">
        <v>45000</v>
      </c>
      <c r="G278" s="25">
        <f t="shared" si="19"/>
        <v>100</v>
      </c>
      <c r="H278" s="25">
        <f t="shared" si="20"/>
        <v>100</v>
      </c>
    </row>
    <row r="279" spans="1:8" s="16" customFormat="1" x14ac:dyDescent="0.2">
      <c r="A279" s="48" t="s">
        <v>87</v>
      </c>
      <c r="B279" s="44" t="s">
        <v>548</v>
      </c>
      <c r="C279" s="45" t="s">
        <v>85</v>
      </c>
      <c r="D279" s="46">
        <v>45000</v>
      </c>
      <c r="E279" s="46">
        <v>45000</v>
      </c>
      <c r="F279" s="47">
        <v>45000</v>
      </c>
      <c r="G279" s="25">
        <f t="shared" si="19"/>
        <v>100</v>
      </c>
      <c r="H279" s="25">
        <f t="shared" si="20"/>
        <v>100</v>
      </c>
    </row>
    <row r="280" spans="1:8" s="16" customFormat="1" ht="25.5" x14ac:dyDescent="0.2">
      <c r="A280" s="48" t="s">
        <v>52</v>
      </c>
      <c r="B280" s="44" t="s">
        <v>548</v>
      </c>
      <c r="C280" s="45" t="s">
        <v>51</v>
      </c>
      <c r="D280" s="46">
        <v>739400</v>
      </c>
      <c r="E280" s="46">
        <v>739400</v>
      </c>
      <c r="F280" s="47">
        <v>542859</v>
      </c>
      <c r="G280" s="25">
        <f t="shared" si="19"/>
        <v>73.418853124154708</v>
      </c>
      <c r="H280" s="25">
        <f t="shared" si="20"/>
        <v>73.418853124154708</v>
      </c>
    </row>
    <row r="281" spans="1:8" s="16" customFormat="1" x14ac:dyDescent="0.2">
      <c r="A281" s="48" t="s">
        <v>308</v>
      </c>
      <c r="B281" s="44" t="s">
        <v>548</v>
      </c>
      <c r="C281" s="45" t="s">
        <v>307</v>
      </c>
      <c r="D281" s="46">
        <v>198650</v>
      </c>
      <c r="E281" s="46">
        <v>198650</v>
      </c>
      <c r="F281" s="47">
        <v>114900</v>
      </c>
      <c r="G281" s="25">
        <f t="shared" si="19"/>
        <v>57.840422854266293</v>
      </c>
      <c r="H281" s="25">
        <f t="shared" si="20"/>
        <v>57.840422854266293</v>
      </c>
    </row>
    <row r="282" spans="1:8" s="16" customFormat="1" x14ac:dyDescent="0.2">
      <c r="A282" s="48" t="s">
        <v>50</v>
      </c>
      <c r="B282" s="44" t="s">
        <v>548</v>
      </c>
      <c r="C282" s="45" t="s">
        <v>48</v>
      </c>
      <c r="D282" s="46">
        <v>540750</v>
      </c>
      <c r="E282" s="46">
        <v>540750</v>
      </c>
      <c r="F282" s="47">
        <v>427959</v>
      </c>
      <c r="G282" s="25">
        <f t="shared" si="19"/>
        <v>79.141747572815532</v>
      </c>
      <c r="H282" s="25">
        <f t="shared" si="20"/>
        <v>79.141747572815532</v>
      </c>
    </row>
    <row r="283" spans="1:8" s="16" customFormat="1" x14ac:dyDescent="0.2">
      <c r="A283" s="48" t="s">
        <v>549</v>
      </c>
      <c r="B283" s="44" t="s">
        <v>306</v>
      </c>
      <c r="C283" s="45"/>
      <c r="D283" s="46">
        <v>9440100</v>
      </c>
      <c r="E283" s="46">
        <v>9511432</v>
      </c>
      <c r="F283" s="47">
        <v>6488850.8700000001</v>
      </c>
      <c r="G283" s="25">
        <f t="shared" si="19"/>
        <v>68.737098865478117</v>
      </c>
      <c r="H283" s="25">
        <f t="shared" si="20"/>
        <v>68.221597652172676</v>
      </c>
    </row>
    <row r="284" spans="1:8" s="16" customFormat="1" ht="25.5" x14ac:dyDescent="0.2">
      <c r="A284" s="48" t="s">
        <v>550</v>
      </c>
      <c r="B284" s="44" t="s">
        <v>305</v>
      </c>
      <c r="C284" s="45"/>
      <c r="D284" s="46">
        <v>9440100</v>
      </c>
      <c r="E284" s="46">
        <v>9511432</v>
      </c>
      <c r="F284" s="47">
        <v>6488850.8700000001</v>
      </c>
      <c r="G284" s="25">
        <f t="shared" si="19"/>
        <v>68.737098865478117</v>
      </c>
      <c r="H284" s="25">
        <f t="shared" si="20"/>
        <v>68.221597652172676</v>
      </c>
    </row>
    <row r="285" spans="1:8" s="16" customFormat="1" ht="25.5" x14ac:dyDescent="0.2">
      <c r="A285" s="48" t="s">
        <v>41</v>
      </c>
      <c r="B285" s="44" t="s">
        <v>551</v>
      </c>
      <c r="C285" s="45"/>
      <c r="D285" s="46">
        <v>7328800</v>
      </c>
      <c r="E285" s="46">
        <v>7382299</v>
      </c>
      <c r="F285" s="47">
        <v>5129047.13</v>
      </c>
      <c r="G285" s="25">
        <f t="shared" si="19"/>
        <v>69.984815112978922</v>
      </c>
      <c r="H285" s="25">
        <f t="shared" si="20"/>
        <v>69.4776400955854</v>
      </c>
    </row>
    <row r="286" spans="1:8" s="16" customFormat="1" ht="51" x14ac:dyDescent="0.2">
      <c r="A286" s="48" t="s">
        <v>9</v>
      </c>
      <c r="B286" s="44" t="s">
        <v>551</v>
      </c>
      <c r="C286" s="45" t="s">
        <v>8</v>
      </c>
      <c r="D286" s="46">
        <v>7318800</v>
      </c>
      <c r="E286" s="46">
        <v>7372299</v>
      </c>
      <c r="F286" s="47">
        <v>5119047.13</v>
      </c>
      <c r="G286" s="25">
        <f t="shared" si="19"/>
        <v>69.943804038913484</v>
      </c>
      <c r="H286" s="25">
        <f t="shared" si="20"/>
        <v>69.436238682126159</v>
      </c>
    </row>
    <row r="287" spans="1:8" s="16" customFormat="1" ht="25.5" x14ac:dyDescent="0.2">
      <c r="A287" s="48" t="s">
        <v>7</v>
      </c>
      <c r="B287" s="44" t="s">
        <v>551</v>
      </c>
      <c r="C287" s="45" t="s">
        <v>5</v>
      </c>
      <c r="D287" s="46">
        <v>7318800</v>
      </c>
      <c r="E287" s="46">
        <v>7372299</v>
      </c>
      <c r="F287" s="47">
        <v>5119047.13</v>
      </c>
      <c r="G287" s="25">
        <f t="shared" si="19"/>
        <v>69.943804038913484</v>
      </c>
      <c r="H287" s="25">
        <f t="shared" si="20"/>
        <v>69.436238682126159</v>
      </c>
    </row>
    <row r="288" spans="1:8" s="16" customFormat="1" x14ac:dyDescent="0.2">
      <c r="A288" s="48" t="s">
        <v>18</v>
      </c>
      <c r="B288" s="44" t="s">
        <v>551</v>
      </c>
      <c r="C288" s="45" t="s">
        <v>17</v>
      </c>
      <c r="D288" s="46">
        <v>10000</v>
      </c>
      <c r="E288" s="46">
        <v>10000</v>
      </c>
      <c r="F288" s="47">
        <v>10000</v>
      </c>
      <c r="G288" s="25">
        <f t="shared" si="19"/>
        <v>100</v>
      </c>
      <c r="H288" s="25">
        <f t="shared" si="20"/>
        <v>100</v>
      </c>
    </row>
    <row r="289" spans="1:8" s="16" customFormat="1" ht="25.5" x14ac:dyDescent="0.2">
      <c r="A289" s="48" t="s">
        <v>40</v>
      </c>
      <c r="B289" s="44" t="s">
        <v>551</v>
      </c>
      <c r="C289" s="45" t="s">
        <v>39</v>
      </c>
      <c r="D289" s="46">
        <v>10000</v>
      </c>
      <c r="E289" s="46">
        <v>10000</v>
      </c>
      <c r="F289" s="47">
        <v>10000</v>
      </c>
      <c r="G289" s="25">
        <f t="shared" si="19"/>
        <v>100</v>
      </c>
      <c r="H289" s="25">
        <f t="shared" si="20"/>
        <v>100</v>
      </c>
    </row>
    <row r="290" spans="1:8" s="16" customFormat="1" ht="25.5" x14ac:dyDescent="0.2">
      <c r="A290" s="48" t="s">
        <v>309</v>
      </c>
      <c r="B290" s="44" t="s">
        <v>552</v>
      </c>
      <c r="C290" s="45"/>
      <c r="D290" s="46">
        <v>2111300</v>
      </c>
      <c r="E290" s="46">
        <v>2111300</v>
      </c>
      <c r="F290" s="47">
        <v>1341970.74</v>
      </c>
      <c r="G290" s="25">
        <f t="shared" si="19"/>
        <v>63.561347984654006</v>
      </c>
      <c r="H290" s="25">
        <f t="shared" si="20"/>
        <v>63.561347984654006</v>
      </c>
    </row>
    <row r="291" spans="1:8" s="16" customFormat="1" ht="51" x14ac:dyDescent="0.2">
      <c r="A291" s="48" t="s">
        <v>9</v>
      </c>
      <c r="B291" s="44" t="s">
        <v>552</v>
      </c>
      <c r="C291" s="45" t="s">
        <v>8</v>
      </c>
      <c r="D291" s="46">
        <v>1996505</v>
      </c>
      <c r="E291" s="46">
        <v>1996505</v>
      </c>
      <c r="F291" s="47">
        <v>1235881.74</v>
      </c>
      <c r="G291" s="25">
        <f t="shared" si="19"/>
        <v>61.902261201449541</v>
      </c>
      <c r="H291" s="25">
        <f t="shared" si="20"/>
        <v>61.902261201449541</v>
      </c>
    </row>
    <row r="292" spans="1:8" s="16" customFormat="1" ht="25.5" x14ac:dyDescent="0.2">
      <c r="A292" s="48" t="s">
        <v>7</v>
      </c>
      <c r="B292" s="44" t="s">
        <v>552</v>
      </c>
      <c r="C292" s="45" t="s">
        <v>5</v>
      </c>
      <c r="D292" s="46">
        <v>1996505</v>
      </c>
      <c r="E292" s="46">
        <v>1996505</v>
      </c>
      <c r="F292" s="47">
        <v>1235881.74</v>
      </c>
      <c r="G292" s="25">
        <f t="shared" si="19"/>
        <v>61.902261201449541</v>
      </c>
      <c r="H292" s="25">
        <f t="shared" si="20"/>
        <v>61.902261201449541</v>
      </c>
    </row>
    <row r="293" spans="1:8" s="16" customFormat="1" ht="25.5" x14ac:dyDescent="0.2">
      <c r="A293" s="48" t="s">
        <v>22</v>
      </c>
      <c r="B293" s="44" t="s">
        <v>552</v>
      </c>
      <c r="C293" s="45" t="s">
        <v>21</v>
      </c>
      <c r="D293" s="46">
        <v>114795</v>
      </c>
      <c r="E293" s="46">
        <v>114795</v>
      </c>
      <c r="F293" s="47">
        <v>106089</v>
      </c>
      <c r="G293" s="25">
        <f t="shared" si="19"/>
        <v>92.416045995034622</v>
      </c>
      <c r="H293" s="25">
        <f t="shared" si="20"/>
        <v>92.416045995034622</v>
      </c>
    </row>
    <row r="294" spans="1:8" s="16" customFormat="1" ht="25.5" x14ac:dyDescent="0.2">
      <c r="A294" s="48" t="s">
        <v>20</v>
      </c>
      <c r="B294" s="44" t="s">
        <v>552</v>
      </c>
      <c r="C294" s="45" t="s">
        <v>19</v>
      </c>
      <c r="D294" s="46">
        <v>114795</v>
      </c>
      <c r="E294" s="46">
        <v>114795</v>
      </c>
      <c r="F294" s="47">
        <v>106089</v>
      </c>
      <c r="G294" s="25">
        <f t="shared" si="19"/>
        <v>92.416045995034622</v>
      </c>
      <c r="H294" s="25">
        <f t="shared" si="20"/>
        <v>92.416045995034622</v>
      </c>
    </row>
    <row r="295" spans="1:8" s="34" customFormat="1" ht="38.25" x14ac:dyDescent="0.2">
      <c r="A295" s="48" t="s">
        <v>740</v>
      </c>
      <c r="B295" s="44" t="s">
        <v>741</v>
      </c>
      <c r="C295" s="45"/>
      <c r="D295" s="46">
        <v>0</v>
      </c>
      <c r="E295" s="46">
        <v>17833</v>
      </c>
      <c r="F295" s="47">
        <v>17833</v>
      </c>
      <c r="G295" s="25"/>
      <c r="H295" s="25"/>
    </row>
    <row r="296" spans="1:8" s="34" customFormat="1" ht="51" x14ac:dyDescent="0.2">
      <c r="A296" s="48" t="s">
        <v>9</v>
      </c>
      <c r="B296" s="44" t="s">
        <v>741</v>
      </c>
      <c r="C296" s="45" t="s">
        <v>8</v>
      </c>
      <c r="D296" s="46">
        <v>0</v>
      </c>
      <c r="E296" s="46">
        <v>17833</v>
      </c>
      <c r="F296" s="47">
        <v>17833</v>
      </c>
      <c r="G296" s="25"/>
      <c r="H296" s="25"/>
    </row>
    <row r="297" spans="1:8" s="34" customFormat="1" ht="25.5" x14ac:dyDescent="0.2">
      <c r="A297" s="48" t="s">
        <v>7</v>
      </c>
      <c r="B297" s="44" t="s">
        <v>741</v>
      </c>
      <c r="C297" s="45" t="s">
        <v>5</v>
      </c>
      <c r="D297" s="46">
        <v>0</v>
      </c>
      <c r="E297" s="46">
        <v>17833</v>
      </c>
      <c r="F297" s="47">
        <v>17833</v>
      </c>
      <c r="G297" s="25"/>
      <c r="H297" s="25"/>
    </row>
    <row r="298" spans="1:8" s="16" customFormat="1" ht="25.5" x14ac:dyDescent="0.2">
      <c r="A298" s="43" t="s">
        <v>303</v>
      </c>
      <c r="B298" s="44" t="s">
        <v>302</v>
      </c>
      <c r="C298" s="45"/>
      <c r="D298" s="46">
        <v>26173323.75</v>
      </c>
      <c r="E298" s="46">
        <v>26173323.75</v>
      </c>
      <c r="F298" s="47">
        <v>15668562.050000001</v>
      </c>
      <c r="G298" s="25">
        <f t="shared" si="19"/>
        <v>59.864624759398396</v>
      </c>
      <c r="H298" s="25">
        <f t="shared" si="20"/>
        <v>59.864624759398396</v>
      </c>
    </row>
    <row r="299" spans="1:8" s="16" customFormat="1" x14ac:dyDescent="0.2">
      <c r="A299" s="48" t="s">
        <v>301</v>
      </c>
      <c r="B299" s="44" t="s">
        <v>300</v>
      </c>
      <c r="C299" s="45"/>
      <c r="D299" s="46">
        <v>10614800</v>
      </c>
      <c r="E299" s="46">
        <v>10614800</v>
      </c>
      <c r="F299" s="47">
        <v>5050146.38</v>
      </c>
      <c r="G299" s="25">
        <v>0</v>
      </c>
      <c r="H299" s="25">
        <f t="shared" si="20"/>
        <v>47.576462863172175</v>
      </c>
    </row>
    <row r="300" spans="1:8" s="16" customFormat="1" ht="25.5" x14ac:dyDescent="0.2">
      <c r="A300" s="48" t="s">
        <v>553</v>
      </c>
      <c r="B300" s="44" t="s">
        <v>299</v>
      </c>
      <c r="C300" s="45"/>
      <c r="D300" s="46">
        <v>10614800</v>
      </c>
      <c r="E300" s="46">
        <v>10614800</v>
      </c>
      <c r="F300" s="47">
        <v>5050146.38</v>
      </c>
      <c r="G300" s="25">
        <v>0</v>
      </c>
      <c r="H300" s="25">
        <f t="shared" si="20"/>
        <v>47.576462863172175</v>
      </c>
    </row>
    <row r="301" spans="1:8" s="16" customFormat="1" ht="38.25" x14ac:dyDescent="0.2">
      <c r="A301" s="48" t="s">
        <v>554</v>
      </c>
      <c r="B301" s="44" t="s">
        <v>555</v>
      </c>
      <c r="C301" s="45"/>
      <c r="D301" s="46">
        <v>10614800</v>
      </c>
      <c r="E301" s="46">
        <v>10614800</v>
      </c>
      <c r="F301" s="47">
        <v>5050146.38</v>
      </c>
      <c r="G301" s="25">
        <f t="shared" si="19"/>
        <v>47.576462863172175</v>
      </c>
      <c r="H301" s="25">
        <f t="shared" si="20"/>
        <v>47.576462863172175</v>
      </c>
    </row>
    <row r="302" spans="1:8" s="16" customFormat="1" ht="51" x14ac:dyDescent="0.2">
      <c r="A302" s="48" t="s">
        <v>9</v>
      </c>
      <c r="B302" s="44" t="s">
        <v>555</v>
      </c>
      <c r="C302" s="45" t="s">
        <v>8</v>
      </c>
      <c r="D302" s="46">
        <v>12300</v>
      </c>
      <c r="E302" s="46">
        <v>12300</v>
      </c>
      <c r="F302" s="47">
        <v>0</v>
      </c>
      <c r="G302" s="25">
        <f t="shared" si="19"/>
        <v>0</v>
      </c>
      <c r="H302" s="25">
        <f t="shared" si="20"/>
        <v>0</v>
      </c>
    </row>
    <row r="303" spans="1:8" s="16" customFormat="1" ht="25.5" x14ac:dyDescent="0.2">
      <c r="A303" s="48" t="s">
        <v>7</v>
      </c>
      <c r="B303" s="44" t="s">
        <v>555</v>
      </c>
      <c r="C303" s="45" t="s">
        <v>5</v>
      </c>
      <c r="D303" s="46">
        <v>12300</v>
      </c>
      <c r="E303" s="46">
        <v>12300</v>
      </c>
      <c r="F303" s="47">
        <v>0</v>
      </c>
      <c r="G303" s="25">
        <f t="shared" ref="G303:G378" si="21">F303/D303*100</f>
        <v>0</v>
      </c>
      <c r="H303" s="25">
        <f t="shared" ref="H303:H378" si="22">F303/E303*100</f>
        <v>0</v>
      </c>
    </row>
    <row r="304" spans="1:8" s="16" customFormat="1" x14ac:dyDescent="0.2">
      <c r="A304" s="48" t="s">
        <v>4</v>
      </c>
      <c r="B304" s="44" t="s">
        <v>555</v>
      </c>
      <c r="C304" s="45" t="s">
        <v>3</v>
      </c>
      <c r="D304" s="46">
        <v>10602500</v>
      </c>
      <c r="E304" s="46">
        <v>10602500</v>
      </c>
      <c r="F304" s="47">
        <v>5050146.38</v>
      </c>
      <c r="G304" s="25">
        <f t="shared" si="21"/>
        <v>47.631656496109407</v>
      </c>
      <c r="H304" s="25">
        <f t="shared" si="22"/>
        <v>47.631656496109407</v>
      </c>
    </row>
    <row r="305" spans="1:8" s="16" customFormat="1" ht="38.25" x14ac:dyDescent="0.2">
      <c r="A305" s="48" t="s">
        <v>63</v>
      </c>
      <c r="B305" s="44" t="s">
        <v>555</v>
      </c>
      <c r="C305" s="45" t="s">
        <v>62</v>
      </c>
      <c r="D305" s="46">
        <v>10602500</v>
      </c>
      <c r="E305" s="46">
        <v>10602500</v>
      </c>
      <c r="F305" s="47">
        <v>5050146.38</v>
      </c>
      <c r="G305" s="25">
        <f t="shared" si="21"/>
        <v>47.631656496109407</v>
      </c>
      <c r="H305" s="25">
        <f t="shared" si="22"/>
        <v>47.631656496109407</v>
      </c>
    </row>
    <row r="306" spans="1:8" s="16" customFormat="1" ht="38.25" x14ac:dyDescent="0.2">
      <c r="A306" s="48" t="s">
        <v>298</v>
      </c>
      <c r="B306" s="44" t="s">
        <v>297</v>
      </c>
      <c r="C306" s="45"/>
      <c r="D306" s="46">
        <v>15504523.75</v>
      </c>
      <c r="E306" s="46">
        <v>15504523.75</v>
      </c>
      <c r="F306" s="47">
        <v>10618415.67</v>
      </c>
      <c r="G306" s="25">
        <v>0</v>
      </c>
      <c r="H306" s="25">
        <f t="shared" si="22"/>
        <v>68.485919601367954</v>
      </c>
    </row>
    <row r="307" spans="1:8" s="16" customFormat="1" ht="51" x14ac:dyDescent="0.2">
      <c r="A307" s="48" t="s">
        <v>556</v>
      </c>
      <c r="B307" s="44" t="s">
        <v>296</v>
      </c>
      <c r="C307" s="45"/>
      <c r="D307" s="46">
        <v>15504523.75</v>
      </c>
      <c r="E307" s="46">
        <v>15504523.75</v>
      </c>
      <c r="F307" s="47">
        <v>10618415.67</v>
      </c>
      <c r="G307" s="25">
        <v>0</v>
      </c>
      <c r="H307" s="25">
        <f t="shared" si="22"/>
        <v>68.485919601367954</v>
      </c>
    </row>
    <row r="308" spans="1:8" s="16" customFormat="1" ht="25.5" x14ac:dyDescent="0.2">
      <c r="A308" s="48" t="s">
        <v>295</v>
      </c>
      <c r="B308" s="44" t="s">
        <v>294</v>
      </c>
      <c r="C308" s="45"/>
      <c r="D308" s="46">
        <v>455100</v>
      </c>
      <c r="E308" s="46">
        <v>455100</v>
      </c>
      <c r="F308" s="47">
        <v>361368</v>
      </c>
      <c r="G308" s="25">
        <v>0</v>
      </c>
      <c r="H308" s="25">
        <f t="shared" si="22"/>
        <v>79.40408701384311</v>
      </c>
    </row>
    <row r="309" spans="1:8" s="16" customFormat="1" ht="51" x14ac:dyDescent="0.2">
      <c r="A309" s="48" t="s">
        <v>9</v>
      </c>
      <c r="B309" s="44" t="s">
        <v>294</v>
      </c>
      <c r="C309" s="45" t="s">
        <v>8</v>
      </c>
      <c r="D309" s="46">
        <v>64000</v>
      </c>
      <c r="E309" s="46">
        <v>64000</v>
      </c>
      <c r="F309" s="47">
        <v>0</v>
      </c>
      <c r="G309" s="25">
        <f t="shared" si="21"/>
        <v>0</v>
      </c>
      <c r="H309" s="25">
        <f t="shared" si="22"/>
        <v>0</v>
      </c>
    </row>
    <row r="310" spans="1:8" s="16" customFormat="1" ht="25.5" x14ac:dyDescent="0.2">
      <c r="A310" s="48" t="s">
        <v>7</v>
      </c>
      <c r="B310" s="44" t="s">
        <v>294</v>
      </c>
      <c r="C310" s="45" t="s">
        <v>5</v>
      </c>
      <c r="D310" s="46">
        <v>64000</v>
      </c>
      <c r="E310" s="46">
        <v>64000</v>
      </c>
      <c r="F310" s="47">
        <v>0</v>
      </c>
      <c r="G310" s="25">
        <f t="shared" si="21"/>
        <v>0</v>
      </c>
      <c r="H310" s="25">
        <f t="shared" si="22"/>
        <v>0</v>
      </c>
    </row>
    <row r="311" spans="1:8" s="16" customFormat="1" ht="25.5" x14ac:dyDescent="0.2">
      <c r="A311" s="48" t="s">
        <v>22</v>
      </c>
      <c r="B311" s="44" t="s">
        <v>294</v>
      </c>
      <c r="C311" s="45" t="s">
        <v>21</v>
      </c>
      <c r="D311" s="46">
        <v>391100</v>
      </c>
      <c r="E311" s="46">
        <v>391100</v>
      </c>
      <c r="F311" s="47">
        <v>361368</v>
      </c>
      <c r="G311" s="25">
        <f t="shared" si="21"/>
        <v>92.397852211710557</v>
      </c>
      <c r="H311" s="25">
        <f t="shared" si="22"/>
        <v>92.397852211710557</v>
      </c>
    </row>
    <row r="312" spans="1:8" s="16" customFormat="1" ht="25.5" x14ac:dyDescent="0.2">
      <c r="A312" s="48" t="s">
        <v>20</v>
      </c>
      <c r="B312" s="44" t="s">
        <v>294</v>
      </c>
      <c r="C312" s="45" t="s">
        <v>19</v>
      </c>
      <c r="D312" s="46">
        <v>391100</v>
      </c>
      <c r="E312" s="46">
        <v>391100</v>
      </c>
      <c r="F312" s="47">
        <v>361368</v>
      </c>
      <c r="G312" s="25">
        <f t="shared" si="21"/>
        <v>92.397852211710557</v>
      </c>
      <c r="H312" s="25">
        <f t="shared" si="22"/>
        <v>92.397852211710557</v>
      </c>
    </row>
    <row r="313" spans="1:8" s="16" customFormat="1" ht="38.25" x14ac:dyDescent="0.2">
      <c r="A313" s="48" t="s">
        <v>293</v>
      </c>
      <c r="B313" s="44" t="s">
        <v>292</v>
      </c>
      <c r="C313" s="45"/>
      <c r="D313" s="46">
        <v>15049423.75</v>
      </c>
      <c r="E313" s="46">
        <v>15049423.75</v>
      </c>
      <c r="F313" s="47">
        <v>10257047.67</v>
      </c>
      <c r="G313" s="25">
        <f t="shared" si="21"/>
        <v>68.155750282465135</v>
      </c>
      <c r="H313" s="25">
        <f t="shared" si="22"/>
        <v>68.155750282465135</v>
      </c>
    </row>
    <row r="314" spans="1:8" s="16" customFormat="1" ht="25.5" x14ac:dyDescent="0.2">
      <c r="A314" s="48" t="s">
        <v>22</v>
      </c>
      <c r="B314" s="44" t="s">
        <v>292</v>
      </c>
      <c r="C314" s="45" t="s">
        <v>21</v>
      </c>
      <c r="D314" s="46">
        <v>15049423.75</v>
      </c>
      <c r="E314" s="46">
        <v>15049423.75</v>
      </c>
      <c r="F314" s="47">
        <v>10257047.67</v>
      </c>
      <c r="G314" s="25">
        <f t="shared" si="21"/>
        <v>68.155750282465135</v>
      </c>
      <c r="H314" s="25">
        <f t="shared" si="22"/>
        <v>68.155750282465135</v>
      </c>
    </row>
    <row r="315" spans="1:8" s="16" customFormat="1" ht="25.5" x14ac:dyDescent="0.2">
      <c r="A315" s="48" t="s">
        <v>20</v>
      </c>
      <c r="B315" s="44" t="s">
        <v>292</v>
      </c>
      <c r="C315" s="45" t="s">
        <v>19</v>
      </c>
      <c r="D315" s="46">
        <v>15049423.75</v>
      </c>
      <c r="E315" s="46">
        <v>15049423.75</v>
      </c>
      <c r="F315" s="47">
        <v>10257047.67</v>
      </c>
      <c r="G315" s="25">
        <f t="shared" si="21"/>
        <v>68.155750282465135</v>
      </c>
      <c r="H315" s="25">
        <f t="shared" si="22"/>
        <v>68.155750282465135</v>
      </c>
    </row>
    <row r="316" spans="1:8" s="16" customFormat="1" x14ac:dyDescent="0.2">
      <c r="A316" s="48" t="s">
        <v>557</v>
      </c>
      <c r="B316" s="44" t="s">
        <v>558</v>
      </c>
      <c r="C316" s="45"/>
      <c r="D316" s="46">
        <v>54000</v>
      </c>
      <c r="E316" s="46">
        <v>54000</v>
      </c>
      <c r="F316" s="47">
        <v>0</v>
      </c>
      <c r="G316" s="25">
        <f t="shared" si="21"/>
        <v>0</v>
      </c>
      <c r="H316" s="25">
        <f t="shared" si="22"/>
        <v>0</v>
      </c>
    </row>
    <row r="317" spans="1:8" s="16" customFormat="1" ht="25.5" x14ac:dyDescent="0.2">
      <c r="A317" s="48" t="s">
        <v>559</v>
      </c>
      <c r="B317" s="44" t="s">
        <v>560</v>
      </c>
      <c r="C317" s="45"/>
      <c r="D317" s="46">
        <v>54000</v>
      </c>
      <c r="E317" s="46">
        <v>54000</v>
      </c>
      <c r="F317" s="47">
        <v>0</v>
      </c>
      <c r="G317" s="25">
        <f t="shared" si="21"/>
        <v>0</v>
      </c>
      <c r="H317" s="25">
        <f t="shared" si="22"/>
        <v>0</v>
      </c>
    </row>
    <row r="318" spans="1:8" s="16" customFormat="1" x14ac:dyDescent="0.2">
      <c r="A318" s="48" t="s">
        <v>56</v>
      </c>
      <c r="B318" s="44" t="s">
        <v>561</v>
      </c>
      <c r="C318" s="45"/>
      <c r="D318" s="46">
        <v>54000</v>
      </c>
      <c r="E318" s="46">
        <v>54000</v>
      </c>
      <c r="F318" s="47">
        <v>0</v>
      </c>
      <c r="G318" s="25">
        <f t="shared" si="21"/>
        <v>0</v>
      </c>
      <c r="H318" s="25">
        <f t="shared" si="22"/>
        <v>0</v>
      </c>
    </row>
    <row r="319" spans="1:8" s="16" customFormat="1" ht="25.5" x14ac:dyDescent="0.2">
      <c r="A319" s="48" t="s">
        <v>22</v>
      </c>
      <c r="B319" s="44" t="s">
        <v>561</v>
      </c>
      <c r="C319" s="45" t="s">
        <v>21</v>
      </c>
      <c r="D319" s="46">
        <v>54000</v>
      </c>
      <c r="E319" s="46">
        <v>54000</v>
      </c>
      <c r="F319" s="47">
        <v>0</v>
      </c>
      <c r="G319" s="25">
        <f t="shared" si="21"/>
        <v>0</v>
      </c>
      <c r="H319" s="25">
        <f t="shared" si="22"/>
        <v>0</v>
      </c>
    </row>
    <row r="320" spans="1:8" s="16" customFormat="1" ht="25.5" x14ac:dyDescent="0.2">
      <c r="A320" s="48" t="s">
        <v>20</v>
      </c>
      <c r="B320" s="44" t="s">
        <v>561</v>
      </c>
      <c r="C320" s="45" t="s">
        <v>19</v>
      </c>
      <c r="D320" s="46">
        <v>54000</v>
      </c>
      <c r="E320" s="46">
        <v>54000</v>
      </c>
      <c r="F320" s="47">
        <v>0</v>
      </c>
      <c r="G320" s="25">
        <f t="shared" si="21"/>
        <v>0</v>
      </c>
      <c r="H320" s="25">
        <f t="shared" si="22"/>
        <v>0</v>
      </c>
    </row>
    <row r="321" spans="1:8" s="16" customFormat="1" ht="25.5" x14ac:dyDescent="0.2">
      <c r="A321" s="43" t="s">
        <v>291</v>
      </c>
      <c r="B321" s="44" t="s">
        <v>290</v>
      </c>
      <c r="C321" s="45"/>
      <c r="D321" s="46">
        <v>267489826.02000001</v>
      </c>
      <c r="E321" s="46">
        <v>266136748.59</v>
      </c>
      <c r="F321" s="47">
        <v>187460611.41</v>
      </c>
      <c r="G321" s="25">
        <f t="shared" si="21"/>
        <v>70.081398683172239</v>
      </c>
      <c r="H321" s="25">
        <f t="shared" si="22"/>
        <v>70.437702573271679</v>
      </c>
    </row>
    <row r="322" spans="1:8" s="16" customFormat="1" x14ac:dyDescent="0.2">
      <c r="A322" s="48" t="s">
        <v>289</v>
      </c>
      <c r="B322" s="44" t="s">
        <v>288</v>
      </c>
      <c r="C322" s="45"/>
      <c r="D322" s="46">
        <v>74430848.349999994</v>
      </c>
      <c r="E322" s="46">
        <v>74430848.349999994</v>
      </c>
      <c r="F322" s="47">
        <v>36229985.409999996</v>
      </c>
      <c r="G322" s="25">
        <f t="shared" si="21"/>
        <v>48.676034484564624</v>
      </c>
      <c r="H322" s="25">
        <f t="shared" si="22"/>
        <v>48.676034484564624</v>
      </c>
    </row>
    <row r="323" spans="1:8" s="16" customFormat="1" ht="25.5" x14ac:dyDescent="0.2">
      <c r="A323" s="48" t="s">
        <v>562</v>
      </c>
      <c r="B323" s="44" t="s">
        <v>287</v>
      </c>
      <c r="C323" s="45"/>
      <c r="D323" s="46">
        <v>6669697.5700000003</v>
      </c>
      <c r="E323" s="46">
        <v>6669697.5700000003</v>
      </c>
      <c r="F323" s="47">
        <v>1135000</v>
      </c>
      <c r="G323" s="25">
        <f t="shared" si="21"/>
        <v>17.017263347969163</v>
      </c>
      <c r="H323" s="25">
        <f t="shared" si="22"/>
        <v>17.017263347969163</v>
      </c>
    </row>
    <row r="324" spans="1:8" s="34" customFormat="1" x14ac:dyDescent="0.2">
      <c r="A324" s="48" t="s">
        <v>286</v>
      </c>
      <c r="B324" s="44" t="s">
        <v>751</v>
      </c>
      <c r="C324" s="45"/>
      <c r="D324" s="46">
        <v>0</v>
      </c>
      <c r="E324" s="46">
        <v>5186300</v>
      </c>
      <c r="F324" s="47">
        <v>1032850</v>
      </c>
      <c r="G324" s="25"/>
      <c r="H324" s="25"/>
    </row>
    <row r="325" spans="1:8" s="34" customFormat="1" ht="25.5" x14ac:dyDescent="0.2">
      <c r="A325" s="48" t="s">
        <v>22</v>
      </c>
      <c r="B325" s="44" t="s">
        <v>751</v>
      </c>
      <c r="C325" s="45" t="s">
        <v>21</v>
      </c>
      <c r="D325" s="46">
        <v>0</v>
      </c>
      <c r="E325" s="46">
        <v>5186300</v>
      </c>
      <c r="F325" s="47">
        <v>1032850</v>
      </c>
      <c r="G325" s="25"/>
      <c r="H325" s="25"/>
    </row>
    <row r="326" spans="1:8" s="34" customFormat="1" ht="25.5" x14ac:dyDescent="0.2">
      <c r="A326" s="48" t="s">
        <v>20</v>
      </c>
      <c r="B326" s="44" t="s">
        <v>751</v>
      </c>
      <c r="C326" s="45" t="s">
        <v>19</v>
      </c>
      <c r="D326" s="46">
        <v>0</v>
      </c>
      <c r="E326" s="46">
        <v>5186300</v>
      </c>
      <c r="F326" s="47">
        <v>1032850</v>
      </c>
      <c r="G326" s="25"/>
      <c r="H326" s="25"/>
    </row>
    <row r="327" spans="1:8" s="34" customFormat="1" x14ac:dyDescent="0.2">
      <c r="A327" s="48" t="s">
        <v>286</v>
      </c>
      <c r="B327" s="44" t="s">
        <v>285</v>
      </c>
      <c r="C327" s="45"/>
      <c r="D327" s="46">
        <v>5186300</v>
      </c>
      <c r="E327" s="46">
        <v>0</v>
      </c>
      <c r="F327" s="47"/>
      <c r="G327" s="25">
        <f t="shared" si="21"/>
        <v>0</v>
      </c>
      <c r="H327" s="25" t="e">
        <f t="shared" si="22"/>
        <v>#DIV/0!</v>
      </c>
    </row>
    <row r="328" spans="1:8" s="34" customFormat="1" ht="25.5" x14ac:dyDescent="0.2">
      <c r="A328" s="48" t="s">
        <v>22</v>
      </c>
      <c r="B328" s="44" t="s">
        <v>285</v>
      </c>
      <c r="C328" s="45" t="s">
        <v>21</v>
      </c>
      <c r="D328" s="46">
        <v>5186300</v>
      </c>
      <c r="E328" s="46">
        <v>0</v>
      </c>
      <c r="F328" s="47"/>
      <c r="G328" s="25">
        <f t="shared" si="21"/>
        <v>0</v>
      </c>
      <c r="H328" s="25" t="e">
        <f t="shared" si="22"/>
        <v>#DIV/0!</v>
      </c>
    </row>
    <row r="329" spans="1:8" s="34" customFormat="1" ht="25.5" x14ac:dyDescent="0.2">
      <c r="A329" s="48" t="s">
        <v>20</v>
      </c>
      <c r="B329" s="44" t="s">
        <v>285</v>
      </c>
      <c r="C329" s="45" t="s">
        <v>19</v>
      </c>
      <c r="D329" s="46">
        <v>5186300</v>
      </c>
      <c r="E329" s="46">
        <v>0</v>
      </c>
      <c r="F329" s="47"/>
      <c r="G329" s="25">
        <f t="shared" si="21"/>
        <v>0</v>
      </c>
      <c r="H329" s="25" t="e">
        <f t="shared" si="22"/>
        <v>#DIV/0!</v>
      </c>
    </row>
    <row r="330" spans="1:8" s="16" customFormat="1" x14ac:dyDescent="0.2">
      <c r="A330" s="48" t="s">
        <v>56</v>
      </c>
      <c r="B330" s="44" t="s">
        <v>729</v>
      </c>
      <c r="C330" s="45"/>
      <c r="D330" s="46">
        <v>970466.77</v>
      </c>
      <c r="E330" s="46">
        <v>970466.77</v>
      </c>
      <c r="F330" s="47">
        <v>0</v>
      </c>
      <c r="G330" s="25">
        <f t="shared" si="21"/>
        <v>0</v>
      </c>
      <c r="H330" s="25">
        <f t="shared" si="22"/>
        <v>0</v>
      </c>
    </row>
    <row r="331" spans="1:8" s="16" customFormat="1" ht="25.5" x14ac:dyDescent="0.2">
      <c r="A331" s="48" t="s">
        <v>22</v>
      </c>
      <c r="B331" s="44" t="s">
        <v>729</v>
      </c>
      <c r="C331" s="45" t="s">
        <v>21</v>
      </c>
      <c r="D331" s="46">
        <v>970466.77</v>
      </c>
      <c r="E331" s="46">
        <v>970466.77</v>
      </c>
      <c r="F331" s="47">
        <v>0</v>
      </c>
      <c r="G331" s="25">
        <f t="shared" si="21"/>
        <v>0</v>
      </c>
      <c r="H331" s="25">
        <f t="shared" si="22"/>
        <v>0</v>
      </c>
    </row>
    <row r="332" spans="1:8" s="16" customFormat="1" ht="25.5" x14ac:dyDescent="0.2">
      <c r="A332" s="48" t="s">
        <v>20</v>
      </c>
      <c r="B332" s="44" t="s">
        <v>729</v>
      </c>
      <c r="C332" s="45" t="s">
        <v>19</v>
      </c>
      <c r="D332" s="46">
        <v>970466.77</v>
      </c>
      <c r="E332" s="46">
        <v>970466.77</v>
      </c>
      <c r="F332" s="47">
        <v>0</v>
      </c>
      <c r="G332" s="25">
        <f t="shared" si="21"/>
        <v>0</v>
      </c>
      <c r="H332" s="25">
        <f t="shared" si="22"/>
        <v>0</v>
      </c>
    </row>
    <row r="333" spans="1:8" s="16" customFormat="1" ht="25.5" x14ac:dyDescent="0.2">
      <c r="A333" s="48" t="s">
        <v>284</v>
      </c>
      <c r="B333" s="44" t="s">
        <v>752</v>
      </c>
      <c r="C333" s="45"/>
      <c r="D333" s="46">
        <v>0</v>
      </c>
      <c r="E333" s="46">
        <v>512930.8</v>
      </c>
      <c r="F333" s="47">
        <v>102150</v>
      </c>
      <c r="G333" s="25"/>
      <c r="H333" s="25"/>
    </row>
    <row r="334" spans="1:8" s="16" customFormat="1" ht="25.5" x14ac:dyDescent="0.2">
      <c r="A334" s="48" t="s">
        <v>22</v>
      </c>
      <c r="B334" s="44" t="s">
        <v>752</v>
      </c>
      <c r="C334" s="45" t="s">
        <v>21</v>
      </c>
      <c r="D334" s="46">
        <v>0</v>
      </c>
      <c r="E334" s="46">
        <v>512930.8</v>
      </c>
      <c r="F334" s="47">
        <v>102150</v>
      </c>
      <c r="G334" s="25"/>
      <c r="H334" s="25"/>
    </row>
    <row r="335" spans="1:8" s="16" customFormat="1" ht="25.5" x14ac:dyDescent="0.2">
      <c r="A335" s="48" t="s">
        <v>20</v>
      </c>
      <c r="B335" s="44" t="s">
        <v>752</v>
      </c>
      <c r="C335" s="45" t="s">
        <v>19</v>
      </c>
      <c r="D335" s="46">
        <v>0</v>
      </c>
      <c r="E335" s="46">
        <v>512930.8</v>
      </c>
      <c r="F335" s="47">
        <v>102150</v>
      </c>
      <c r="G335" s="25"/>
      <c r="H335" s="25"/>
    </row>
    <row r="336" spans="1:8" s="34" customFormat="1" ht="25.5" x14ac:dyDescent="0.2">
      <c r="A336" s="48" t="s">
        <v>284</v>
      </c>
      <c r="B336" s="44" t="s">
        <v>283</v>
      </c>
      <c r="C336" s="45"/>
      <c r="D336" s="46">
        <v>512930.8</v>
      </c>
      <c r="E336" s="46">
        <v>0</v>
      </c>
      <c r="F336" s="47"/>
      <c r="G336" s="25">
        <f t="shared" si="21"/>
        <v>0</v>
      </c>
      <c r="H336" s="25" t="e">
        <f t="shared" si="22"/>
        <v>#DIV/0!</v>
      </c>
    </row>
    <row r="337" spans="1:8" s="34" customFormat="1" ht="25.5" x14ac:dyDescent="0.2">
      <c r="A337" s="48" t="s">
        <v>22</v>
      </c>
      <c r="B337" s="44" t="s">
        <v>283</v>
      </c>
      <c r="C337" s="45" t="s">
        <v>21</v>
      </c>
      <c r="D337" s="46">
        <v>512930.8</v>
      </c>
      <c r="E337" s="46">
        <v>0</v>
      </c>
      <c r="F337" s="47"/>
      <c r="G337" s="25">
        <f t="shared" si="21"/>
        <v>0</v>
      </c>
      <c r="H337" s="25" t="e">
        <f t="shared" si="22"/>
        <v>#DIV/0!</v>
      </c>
    </row>
    <row r="338" spans="1:8" s="34" customFormat="1" ht="25.5" x14ac:dyDescent="0.2">
      <c r="A338" s="48" t="s">
        <v>20</v>
      </c>
      <c r="B338" s="44" t="s">
        <v>283</v>
      </c>
      <c r="C338" s="45" t="s">
        <v>19</v>
      </c>
      <c r="D338" s="46">
        <v>512930.8</v>
      </c>
      <c r="E338" s="46">
        <v>0</v>
      </c>
      <c r="F338" s="47"/>
      <c r="G338" s="25">
        <f t="shared" si="21"/>
        <v>0</v>
      </c>
      <c r="H338" s="25" t="e">
        <f t="shared" si="22"/>
        <v>#DIV/0!</v>
      </c>
    </row>
    <row r="339" spans="1:8" s="34" customFormat="1" ht="25.5" x14ac:dyDescent="0.2">
      <c r="A339" s="48" t="s">
        <v>563</v>
      </c>
      <c r="B339" s="44" t="s">
        <v>564</v>
      </c>
      <c r="C339" s="45"/>
      <c r="D339" s="46">
        <v>67761150.780000001</v>
      </c>
      <c r="E339" s="46">
        <v>67761150.780000001</v>
      </c>
      <c r="F339" s="47">
        <v>35094985.409999996</v>
      </c>
      <c r="G339" s="25">
        <f t="shared" si="21"/>
        <v>51.7921921425786</v>
      </c>
      <c r="H339" s="25">
        <f t="shared" si="22"/>
        <v>51.7921921425786</v>
      </c>
    </row>
    <row r="340" spans="1:8" s="34" customFormat="1" ht="25.5" x14ac:dyDescent="0.2">
      <c r="A340" s="48" t="s">
        <v>730</v>
      </c>
      <c r="B340" s="44" t="s">
        <v>731</v>
      </c>
      <c r="C340" s="45"/>
      <c r="D340" s="46">
        <v>5998331</v>
      </c>
      <c r="E340" s="46">
        <v>5998331</v>
      </c>
      <c r="F340" s="47">
        <v>0</v>
      </c>
      <c r="G340" s="25">
        <f t="shared" si="21"/>
        <v>0</v>
      </c>
      <c r="H340" s="25">
        <f t="shared" si="22"/>
        <v>0</v>
      </c>
    </row>
    <row r="341" spans="1:8" s="34" customFormat="1" ht="25.5" x14ac:dyDescent="0.2">
      <c r="A341" s="48" t="s">
        <v>68</v>
      </c>
      <c r="B341" s="44" t="s">
        <v>731</v>
      </c>
      <c r="C341" s="45" t="s">
        <v>67</v>
      </c>
      <c r="D341" s="46">
        <v>5998331</v>
      </c>
      <c r="E341" s="46">
        <v>5998331</v>
      </c>
      <c r="F341" s="47">
        <v>0</v>
      </c>
      <c r="G341" s="25">
        <f t="shared" si="21"/>
        <v>0</v>
      </c>
      <c r="H341" s="25">
        <f t="shared" si="22"/>
        <v>0</v>
      </c>
    </row>
    <row r="342" spans="1:8" s="34" customFormat="1" x14ac:dyDescent="0.2">
      <c r="A342" s="48" t="s">
        <v>66</v>
      </c>
      <c r="B342" s="44" t="s">
        <v>731</v>
      </c>
      <c r="C342" s="45" t="s">
        <v>65</v>
      </c>
      <c r="D342" s="46">
        <v>5998331</v>
      </c>
      <c r="E342" s="46">
        <v>5998331</v>
      </c>
      <c r="F342" s="47">
        <v>0</v>
      </c>
      <c r="G342" s="25">
        <f t="shared" si="21"/>
        <v>0</v>
      </c>
      <c r="H342" s="25">
        <f t="shared" si="22"/>
        <v>0</v>
      </c>
    </row>
    <row r="343" spans="1:8" s="34" customFormat="1" ht="38.25" x14ac:dyDescent="0.2">
      <c r="A343" s="48" t="s">
        <v>565</v>
      </c>
      <c r="B343" s="44" t="s">
        <v>566</v>
      </c>
      <c r="C343" s="45"/>
      <c r="D343" s="46">
        <v>47472705.039999999</v>
      </c>
      <c r="E343" s="46">
        <v>36929139.25</v>
      </c>
      <c r="F343" s="47">
        <v>28895889.75</v>
      </c>
      <c r="G343" s="25">
        <f t="shared" si="21"/>
        <v>60.868428975455743</v>
      </c>
      <c r="H343" s="25">
        <f t="shared" si="22"/>
        <v>78.246854210120802</v>
      </c>
    </row>
    <row r="344" spans="1:8" s="34" customFormat="1" ht="25.5" x14ac:dyDescent="0.2">
      <c r="A344" s="48" t="s">
        <v>68</v>
      </c>
      <c r="B344" s="44" t="s">
        <v>566</v>
      </c>
      <c r="C344" s="45" t="s">
        <v>67</v>
      </c>
      <c r="D344" s="46">
        <v>47472705.039999999</v>
      </c>
      <c r="E344" s="46">
        <v>36929139.25</v>
      </c>
      <c r="F344" s="47">
        <v>28895889.75</v>
      </c>
      <c r="G344" s="25">
        <f t="shared" si="21"/>
        <v>60.868428975455743</v>
      </c>
      <c r="H344" s="25">
        <f t="shared" si="22"/>
        <v>78.246854210120802</v>
      </c>
    </row>
    <row r="345" spans="1:8" s="16" customFormat="1" x14ac:dyDescent="0.2">
      <c r="A345" s="48" t="s">
        <v>66</v>
      </c>
      <c r="B345" s="44" t="s">
        <v>566</v>
      </c>
      <c r="C345" s="45" t="s">
        <v>65</v>
      </c>
      <c r="D345" s="46">
        <v>47472705.039999999</v>
      </c>
      <c r="E345" s="46">
        <v>36929139.25</v>
      </c>
      <c r="F345" s="47">
        <v>28895889.75</v>
      </c>
      <c r="G345" s="25">
        <f t="shared" si="21"/>
        <v>60.868428975455743</v>
      </c>
      <c r="H345" s="25">
        <f t="shared" si="22"/>
        <v>78.246854210120802</v>
      </c>
    </row>
    <row r="346" spans="1:8" s="16" customFormat="1" ht="89.25" x14ac:dyDescent="0.2">
      <c r="A346" s="48" t="s">
        <v>753</v>
      </c>
      <c r="B346" s="44" t="s">
        <v>754</v>
      </c>
      <c r="C346" s="45"/>
      <c r="D346" s="46">
        <v>0</v>
      </c>
      <c r="E346" s="46">
        <v>5853087.2400000002</v>
      </c>
      <c r="F346" s="47">
        <v>0</v>
      </c>
      <c r="G346" s="25"/>
      <c r="H346" s="25"/>
    </row>
    <row r="347" spans="1:8" s="16" customFormat="1" x14ac:dyDescent="0.2">
      <c r="A347" s="48" t="s">
        <v>18</v>
      </c>
      <c r="B347" s="44" t="s">
        <v>754</v>
      </c>
      <c r="C347" s="45" t="s">
        <v>17</v>
      </c>
      <c r="D347" s="46">
        <v>0</v>
      </c>
      <c r="E347" s="46">
        <v>5853087.2400000002</v>
      </c>
      <c r="F347" s="47">
        <v>0</v>
      </c>
      <c r="G347" s="25"/>
      <c r="H347" s="25"/>
    </row>
    <row r="348" spans="1:8" s="16" customFormat="1" ht="25.5" x14ac:dyDescent="0.2">
      <c r="A348" s="48" t="s">
        <v>40</v>
      </c>
      <c r="B348" s="44" t="s">
        <v>754</v>
      </c>
      <c r="C348" s="45" t="s">
        <v>39</v>
      </c>
      <c r="D348" s="46">
        <v>0</v>
      </c>
      <c r="E348" s="46">
        <v>5853087.2400000002</v>
      </c>
      <c r="F348" s="47">
        <v>0</v>
      </c>
      <c r="G348" s="25"/>
      <c r="H348" s="25"/>
    </row>
    <row r="349" spans="1:8" s="16" customFormat="1" ht="51" x14ac:dyDescent="0.2">
      <c r="A349" s="48" t="s">
        <v>721</v>
      </c>
      <c r="B349" s="44" t="s">
        <v>722</v>
      </c>
      <c r="C349" s="45"/>
      <c r="D349" s="46">
        <v>3514398.16</v>
      </c>
      <c r="E349" s="46">
        <v>7963756.46</v>
      </c>
      <c r="F349" s="47">
        <v>2189513.5</v>
      </c>
      <c r="G349" s="25">
        <f t="shared" si="21"/>
        <v>62.301236237842787</v>
      </c>
      <c r="H349" s="25">
        <f t="shared" si="22"/>
        <v>27.493476363791263</v>
      </c>
    </row>
    <row r="350" spans="1:8" s="16" customFormat="1" ht="25.5" x14ac:dyDescent="0.2">
      <c r="A350" s="48" t="s">
        <v>22</v>
      </c>
      <c r="B350" s="44" t="s">
        <v>722</v>
      </c>
      <c r="C350" s="45" t="s">
        <v>21</v>
      </c>
      <c r="D350" s="46">
        <v>3514398.16</v>
      </c>
      <c r="E350" s="46">
        <v>7963756.46</v>
      </c>
      <c r="F350" s="47">
        <v>2189513.5</v>
      </c>
      <c r="G350" s="25">
        <f t="shared" si="21"/>
        <v>62.301236237842787</v>
      </c>
      <c r="H350" s="25">
        <f t="shared" si="22"/>
        <v>27.493476363791263</v>
      </c>
    </row>
    <row r="351" spans="1:8" s="16" customFormat="1" ht="25.5" x14ac:dyDescent="0.2">
      <c r="A351" s="48" t="s">
        <v>20</v>
      </c>
      <c r="B351" s="44" t="s">
        <v>722</v>
      </c>
      <c r="C351" s="45" t="s">
        <v>19</v>
      </c>
      <c r="D351" s="46">
        <v>3514398.16</v>
      </c>
      <c r="E351" s="46">
        <v>7963756.46</v>
      </c>
      <c r="F351" s="47">
        <v>2189513.5</v>
      </c>
      <c r="G351" s="25">
        <f t="shared" si="21"/>
        <v>62.301236237842787</v>
      </c>
      <c r="H351" s="25">
        <f t="shared" si="22"/>
        <v>27.493476363791263</v>
      </c>
    </row>
    <row r="352" spans="1:8" s="16" customFormat="1" ht="38.25" x14ac:dyDescent="0.2">
      <c r="A352" s="48" t="s">
        <v>282</v>
      </c>
      <c r="B352" s="44" t="s">
        <v>567</v>
      </c>
      <c r="C352" s="45"/>
      <c r="D352" s="46">
        <v>324096.8</v>
      </c>
      <c r="E352" s="46">
        <v>565217.05000000005</v>
      </c>
      <c r="F352" s="47">
        <v>323798.59000000003</v>
      </c>
      <c r="G352" s="25">
        <f t="shared" si="21"/>
        <v>99.907987366737359</v>
      </c>
      <c r="H352" s="25">
        <f t="shared" si="22"/>
        <v>57.287477438976765</v>
      </c>
    </row>
    <row r="353" spans="1:8" s="16" customFormat="1" ht="25.5" x14ac:dyDescent="0.2">
      <c r="A353" s="48" t="s">
        <v>22</v>
      </c>
      <c r="B353" s="44" t="s">
        <v>567</v>
      </c>
      <c r="C353" s="45" t="s">
        <v>21</v>
      </c>
      <c r="D353" s="46">
        <v>324096.8</v>
      </c>
      <c r="E353" s="46">
        <v>565217.05000000005</v>
      </c>
      <c r="F353" s="47">
        <v>323798.59000000003</v>
      </c>
      <c r="G353" s="25">
        <f t="shared" si="21"/>
        <v>99.907987366737359</v>
      </c>
      <c r="H353" s="25">
        <f t="shared" si="22"/>
        <v>57.287477438976765</v>
      </c>
    </row>
    <row r="354" spans="1:8" s="16" customFormat="1" ht="25.5" x14ac:dyDescent="0.2">
      <c r="A354" s="48" t="s">
        <v>20</v>
      </c>
      <c r="B354" s="44" t="s">
        <v>567</v>
      </c>
      <c r="C354" s="45" t="s">
        <v>19</v>
      </c>
      <c r="D354" s="46">
        <v>324096.8</v>
      </c>
      <c r="E354" s="46">
        <v>565217.05000000005</v>
      </c>
      <c r="F354" s="47">
        <v>323798.59000000003</v>
      </c>
      <c r="G354" s="25">
        <f t="shared" si="21"/>
        <v>99.907987366737359</v>
      </c>
      <c r="H354" s="25">
        <f t="shared" si="22"/>
        <v>57.287477438976765</v>
      </c>
    </row>
    <row r="355" spans="1:8" s="34" customFormat="1" x14ac:dyDescent="0.2">
      <c r="A355" s="48" t="s">
        <v>56</v>
      </c>
      <c r="B355" s="44" t="s">
        <v>568</v>
      </c>
      <c r="C355" s="45"/>
      <c r="D355" s="46">
        <v>5376885.71</v>
      </c>
      <c r="E355" s="46">
        <v>5376885.71</v>
      </c>
      <c r="F355" s="47">
        <v>579378.98</v>
      </c>
      <c r="G355" s="25">
        <f t="shared" si="21"/>
        <v>10.775363495684195</v>
      </c>
      <c r="H355" s="25">
        <f t="shared" si="22"/>
        <v>10.775363495684195</v>
      </c>
    </row>
    <row r="356" spans="1:8" s="34" customFormat="1" ht="25.5" x14ac:dyDescent="0.2">
      <c r="A356" s="48" t="s">
        <v>22</v>
      </c>
      <c r="B356" s="44" t="s">
        <v>568</v>
      </c>
      <c r="C356" s="45" t="s">
        <v>21</v>
      </c>
      <c r="D356" s="46">
        <v>5376885.71</v>
      </c>
      <c r="E356" s="46">
        <v>5376885.71</v>
      </c>
      <c r="F356" s="47">
        <v>579378.98</v>
      </c>
      <c r="G356" s="25">
        <f t="shared" si="21"/>
        <v>10.775363495684195</v>
      </c>
      <c r="H356" s="25">
        <f t="shared" si="22"/>
        <v>10.775363495684195</v>
      </c>
    </row>
    <row r="357" spans="1:8" s="34" customFormat="1" ht="25.5" x14ac:dyDescent="0.2">
      <c r="A357" s="48" t="s">
        <v>20</v>
      </c>
      <c r="B357" s="44" t="s">
        <v>568</v>
      </c>
      <c r="C357" s="45" t="s">
        <v>19</v>
      </c>
      <c r="D357" s="46">
        <v>5376885.71</v>
      </c>
      <c r="E357" s="46">
        <v>5376885.71</v>
      </c>
      <c r="F357" s="47">
        <v>579378.98</v>
      </c>
      <c r="G357" s="25">
        <f t="shared" si="21"/>
        <v>10.775363495684195</v>
      </c>
      <c r="H357" s="25">
        <f t="shared" si="22"/>
        <v>10.775363495684195</v>
      </c>
    </row>
    <row r="358" spans="1:8" s="16" customFormat="1" ht="51" x14ac:dyDescent="0.2">
      <c r="A358" s="48" t="s">
        <v>569</v>
      </c>
      <c r="B358" s="44" t="s">
        <v>570</v>
      </c>
      <c r="C358" s="45"/>
      <c r="D358" s="46">
        <v>4695102.7</v>
      </c>
      <c r="E358" s="46">
        <v>3652332.45</v>
      </c>
      <c r="F358" s="47">
        <v>2857835.25</v>
      </c>
      <c r="G358" s="25">
        <f t="shared" si="21"/>
        <v>60.868428927017924</v>
      </c>
      <c r="H358" s="25">
        <f t="shared" si="22"/>
        <v>78.246854280748721</v>
      </c>
    </row>
    <row r="359" spans="1:8" s="16" customFormat="1" ht="25.5" x14ac:dyDescent="0.2">
      <c r="A359" s="48" t="s">
        <v>68</v>
      </c>
      <c r="B359" s="44" t="s">
        <v>570</v>
      </c>
      <c r="C359" s="45" t="s">
        <v>67</v>
      </c>
      <c r="D359" s="46">
        <v>4695102.7</v>
      </c>
      <c r="E359" s="46">
        <v>3652332.45</v>
      </c>
      <c r="F359" s="47">
        <v>2857835.25</v>
      </c>
      <c r="G359" s="25">
        <f t="shared" si="21"/>
        <v>60.868428927017924</v>
      </c>
      <c r="H359" s="25">
        <f t="shared" si="22"/>
        <v>78.246854280748721</v>
      </c>
    </row>
    <row r="360" spans="1:8" s="16" customFormat="1" x14ac:dyDescent="0.2">
      <c r="A360" s="48" t="s">
        <v>66</v>
      </c>
      <c r="B360" s="44" t="s">
        <v>570</v>
      </c>
      <c r="C360" s="45" t="s">
        <v>65</v>
      </c>
      <c r="D360" s="46">
        <v>4695102.7</v>
      </c>
      <c r="E360" s="46">
        <v>3652332.45</v>
      </c>
      <c r="F360" s="47">
        <v>2857835.25</v>
      </c>
      <c r="G360" s="25">
        <f t="shared" si="21"/>
        <v>60.868428927017924</v>
      </c>
      <c r="H360" s="25">
        <f t="shared" si="22"/>
        <v>78.246854280748721</v>
      </c>
    </row>
    <row r="361" spans="1:8" s="16" customFormat="1" ht="89.25" x14ac:dyDescent="0.2">
      <c r="A361" s="48" t="s">
        <v>755</v>
      </c>
      <c r="B361" s="44" t="s">
        <v>756</v>
      </c>
      <c r="C361" s="45"/>
      <c r="D361" s="46"/>
      <c r="E361" s="46">
        <v>578876.76</v>
      </c>
      <c r="F361" s="47">
        <v>0</v>
      </c>
      <c r="G361" s="25"/>
      <c r="H361" s="25"/>
    </row>
    <row r="362" spans="1:8" s="16" customFormat="1" x14ac:dyDescent="0.2">
      <c r="A362" s="48" t="s">
        <v>18</v>
      </c>
      <c r="B362" s="44" t="s">
        <v>756</v>
      </c>
      <c r="C362" s="45" t="s">
        <v>17</v>
      </c>
      <c r="D362" s="46"/>
      <c r="E362" s="46">
        <v>578876.76</v>
      </c>
      <c r="F362" s="47">
        <v>0</v>
      </c>
      <c r="G362" s="25"/>
      <c r="H362" s="25"/>
    </row>
    <row r="363" spans="1:8" s="16" customFormat="1" ht="25.5" x14ac:dyDescent="0.2">
      <c r="A363" s="48" t="s">
        <v>40</v>
      </c>
      <c r="B363" s="44" t="s">
        <v>756</v>
      </c>
      <c r="C363" s="45" t="s">
        <v>39</v>
      </c>
      <c r="D363" s="46"/>
      <c r="E363" s="46">
        <v>578876.76</v>
      </c>
      <c r="F363" s="47">
        <v>0</v>
      </c>
      <c r="G363" s="25"/>
      <c r="H363" s="25"/>
    </row>
    <row r="364" spans="1:8" s="16" customFormat="1" ht="51" x14ac:dyDescent="0.2">
      <c r="A364" s="48" t="s">
        <v>723</v>
      </c>
      <c r="B364" s="44" t="s">
        <v>724</v>
      </c>
      <c r="C364" s="45"/>
      <c r="D364" s="46">
        <v>347577.84</v>
      </c>
      <c r="E364" s="46">
        <v>787624.27</v>
      </c>
      <c r="F364" s="47">
        <v>216545.3</v>
      </c>
      <c r="G364" s="25">
        <f t="shared" si="21"/>
        <v>62.301238767120473</v>
      </c>
      <c r="H364" s="25">
        <f t="shared" si="22"/>
        <v>27.49347731501468</v>
      </c>
    </row>
    <row r="365" spans="1:8" s="16" customFormat="1" ht="25.5" x14ac:dyDescent="0.2">
      <c r="A365" s="48" t="s">
        <v>22</v>
      </c>
      <c r="B365" s="44" t="s">
        <v>724</v>
      </c>
      <c r="C365" s="45" t="s">
        <v>21</v>
      </c>
      <c r="D365" s="46">
        <v>347577.84</v>
      </c>
      <c r="E365" s="46">
        <v>787624.27</v>
      </c>
      <c r="F365" s="47">
        <v>216545.3</v>
      </c>
      <c r="G365" s="25">
        <f t="shared" si="21"/>
        <v>62.301238767120473</v>
      </c>
      <c r="H365" s="25">
        <f t="shared" si="22"/>
        <v>27.49347731501468</v>
      </c>
    </row>
    <row r="366" spans="1:8" s="16" customFormat="1" ht="25.5" x14ac:dyDescent="0.2">
      <c r="A366" s="48" t="s">
        <v>20</v>
      </c>
      <c r="B366" s="44" t="s">
        <v>724</v>
      </c>
      <c r="C366" s="45" t="s">
        <v>19</v>
      </c>
      <c r="D366" s="46">
        <v>347577.84</v>
      </c>
      <c r="E366" s="46">
        <v>787624.27</v>
      </c>
      <c r="F366" s="47">
        <v>216545.3</v>
      </c>
      <c r="G366" s="25">
        <f t="shared" si="21"/>
        <v>62.301238767120473</v>
      </c>
      <c r="H366" s="25">
        <f t="shared" si="22"/>
        <v>27.49347731501468</v>
      </c>
    </row>
    <row r="367" spans="1:8" s="16" customFormat="1" ht="51" x14ac:dyDescent="0.2">
      <c r="A367" s="48" t="s">
        <v>281</v>
      </c>
      <c r="B367" s="44" t="s">
        <v>571</v>
      </c>
      <c r="C367" s="45"/>
      <c r="D367" s="46">
        <v>32053.53</v>
      </c>
      <c r="E367" s="46">
        <v>55900.59</v>
      </c>
      <c r="F367" s="47">
        <v>32024.04</v>
      </c>
      <c r="G367" s="25">
        <f t="shared" si="21"/>
        <v>99.907997652676642</v>
      </c>
      <c r="H367" s="25">
        <f t="shared" si="22"/>
        <v>57.287481223364559</v>
      </c>
    </row>
    <row r="368" spans="1:8" s="16" customFormat="1" ht="25.5" x14ac:dyDescent="0.2">
      <c r="A368" s="48" t="s">
        <v>22</v>
      </c>
      <c r="B368" s="44" t="s">
        <v>571</v>
      </c>
      <c r="C368" s="45" t="s">
        <v>21</v>
      </c>
      <c r="D368" s="46">
        <v>32053.53</v>
      </c>
      <c r="E368" s="46">
        <v>55900.59</v>
      </c>
      <c r="F368" s="47">
        <v>32024.04</v>
      </c>
      <c r="G368" s="25">
        <f t="shared" si="21"/>
        <v>99.907997652676642</v>
      </c>
      <c r="H368" s="25">
        <f t="shared" si="22"/>
        <v>57.287481223364559</v>
      </c>
    </row>
    <row r="369" spans="1:8" s="16" customFormat="1" ht="25.5" x14ac:dyDescent="0.2">
      <c r="A369" s="48" t="s">
        <v>20</v>
      </c>
      <c r="B369" s="44" t="s">
        <v>571</v>
      </c>
      <c r="C369" s="45" t="s">
        <v>19</v>
      </c>
      <c r="D369" s="46">
        <v>32053.53</v>
      </c>
      <c r="E369" s="46">
        <v>55900.59</v>
      </c>
      <c r="F369" s="47">
        <v>32024.04</v>
      </c>
      <c r="G369" s="25">
        <f t="shared" si="21"/>
        <v>99.907997652676642</v>
      </c>
      <c r="H369" s="25">
        <f t="shared" si="22"/>
        <v>57.287481223364559</v>
      </c>
    </row>
    <row r="370" spans="1:8" s="34" customFormat="1" ht="25.5" x14ac:dyDescent="0.2">
      <c r="A370" s="48" t="s">
        <v>279</v>
      </c>
      <c r="B370" s="44" t="s">
        <v>278</v>
      </c>
      <c r="C370" s="45"/>
      <c r="D370" s="46">
        <v>159243380.22</v>
      </c>
      <c r="E370" s="46">
        <v>158017780.22</v>
      </c>
      <c r="F370" s="47">
        <v>130679789.5</v>
      </c>
      <c r="G370" s="25">
        <f t="shared" si="21"/>
        <v>82.062933680170275</v>
      </c>
      <c r="H370" s="25">
        <f t="shared" si="22"/>
        <v>82.699421114548798</v>
      </c>
    </row>
    <row r="371" spans="1:8" s="34" customFormat="1" ht="38.25" x14ac:dyDescent="0.2">
      <c r="A371" s="48" t="s">
        <v>572</v>
      </c>
      <c r="B371" s="44" t="s">
        <v>277</v>
      </c>
      <c r="C371" s="45"/>
      <c r="D371" s="46">
        <v>159243380.22</v>
      </c>
      <c r="E371" s="46">
        <v>158017780.22</v>
      </c>
      <c r="F371" s="47">
        <v>130679789.5</v>
      </c>
      <c r="G371" s="25">
        <f t="shared" si="21"/>
        <v>82.062933680170275</v>
      </c>
      <c r="H371" s="25">
        <f t="shared" si="22"/>
        <v>82.699421114548798</v>
      </c>
    </row>
    <row r="372" spans="1:8" s="34" customFormat="1" ht="38.25" x14ac:dyDescent="0.2">
      <c r="A372" s="48" t="s">
        <v>276</v>
      </c>
      <c r="B372" s="44" t="s">
        <v>275</v>
      </c>
      <c r="C372" s="45"/>
      <c r="D372" s="46">
        <v>1981000</v>
      </c>
      <c r="E372" s="46">
        <v>1981000</v>
      </c>
      <c r="F372" s="47">
        <v>0</v>
      </c>
      <c r="G372" s="25">
        <f t="shared" si="21"/>
        <v>0</v>
      </c>
      <c r="H372" s="25">
        <f t="shared" si="22"/>
        <v>0</v>
      </c>
    </row>
    <row r="373" spans="1:8" s="16" customFormat="1" x14ac:dyDescent="0.2">
      <c r="A373" s="48" t="s">
        <v>18</v>
      </c>
      <c r="B373" s="44" t="s">
        <v>275</v>
      </c>
      <c r="C373" s="45" t="s">
        <v>17</v>
      </c>
      <c r="D373" s="46">
        <v>1981000</v>
      </c>
      <c r="E373" s="46">
        <v>1981000</v>
      </c>
      <c r="F373" s="47">
        <v>0</v>
      </c>
      <c r="G373" s="25">
        <f t="shared" si="21"/>
        <v>0</v>
      </c>
      <c r="H373" s="25">
        <f t="shared" si="22"/>
        <v>0</v>
      </c>
    </row>
    <row r="374" spans="1:8" s="16" customFormat="1" ht="25.5" x14ac:dyDescent="0.2">
      <c r="A374" s="48" t="s">
        <v>40</v>
      </c>
      <c r="B374" s="44" t="s">
        <v>275</v>
      </c>
      <c r="C374" s="45" t="s">
        <v>39</v>
      </c>
      <c r="D374" s="46">
        <v>1981000</v>
      </c>
      <c r="E374" s="46">
        <v>1981000</v>
      </c>
      <c r="F374" s="47">
        <v>0</v>
      </c>
      <c r="G374" s="25">
        <f t="shared" si="21"/>
        <v>0</v>
      </c>
      <c r="H374" s="25">
        <f t="shared" si="22"/>
        <v>0</v>
      </c>
    </row>
    <row r="375" spans="1:8" s="16" customFormat="1" ht="51" x14ac:dyDescent="0.2">
      <c r="A375" s="48" t="s">
        <v>274</v>
      </c>
      <c r="B375" s="44" t="s">
        <v>273</v>
      </c>
      <c r="C375" s="45"/>
      <c r="D375" s="46">
        <v>2046600</v>
      </c>
      <c r="E375" s="46">
        <v>2046600</v>
      </c>
      <c r="F375" s="47">
        <v>1847538</v>
      </c>
      <c r="G375" s="25">
        <f t="shared" si="21"/>
        <v>90.273526824978006</v>
      </c>
      <c r="H375" s="25">
        <f t="shared" si="22"/>
        <v>90.273526824978006</v>
      </c>
    </row>
    <row r="376" spans="1:8" s="16" customFormat="1" x14ac:dyDescent="0.2">
      <c r="A376" s="48" t="s">
        <v>18</v>
      </c>
      <c r="B376" s="44" t="s">
        <v>273</v>
      </c>
      <c r="C376" s="45" t="s">
        <v>17</v>
      </c>
      <c r="D376" s="46">
        <v>2046600</v>
      </c>
      <c r="E376" s="46">
        <v>2046600</v>
      </c>
      <c r="F376" s="47">
        <v>1847538</v>
      </c>
      <c r="G376" s="25">
        <f t="shared" si="21"/>
        <v>90.273526824978006</v>
      </c>
      <c r="H376" s="25">
        <f t="shared" si="22"/>
        <v>90.273526824978006</v>
      </c>
    </row>
    <row r="377" spans="1:8" s="16" customFormat="1" ht="25.5" x14ac:dyDescent="0.2">
      <c r="A377" s="48" t="s">
        <v>40</v>
      </c>
      <c r="B377" s="44" t="s">
        <v>273</v>
      </c>
      <c r="C377" s="45" t="s">
        <v>39</v>
      </c>
      <c r="D377" s="46">
        <v>2046600</v>
      </c>
      <c r="E377" s="46">
        <v>2046600</v>
      </c>
      <c r="F377" s="47">
        <v>1847538</v>
      </c>
      <c r="G377" s="25">
        <f t="shared" si="21"/>
        <v>90.273526824978006</v>
      </c>
      <c r="H377" s="25">
        <f t="shared" si="22"/>
        <v>90.273526824978006</v>
      </c>
    </row>
    <row r="378" spans="1:8" s="16" customFormat="1" ht="89.25" x14ac:dyDescent="0.2">
      <c r="A378" s="48" t="s">
        <v>573</v>
      </c>
      <c r="B378" s="44" t="s">
        <v>574</v>
      </c>
      <c r="C378" s="45"/>
      <c r="D378" s="46">
        <v>13100</v>
      </c>
      <c r="E378" s="46">
        <v>13100</v>
      </c>
      <c r="F378" s="47">
        <v>0</v>
      </c>
      <c r="G378" s="25">
        <f t="shared" si="21"/>
        <v>0</v>
      </c>
      <c r="H378" s="25">
        <f t="shared" si="22"/>
        <v>0</v>
      </c>
    </row>
    <row r="379" spans="1:8" s="16" customFormat="1" ht="51" x14ac:dyDescent="0.2">
      <c r="A379" s="48" t="s">
        <v>9</v>
      </c>
      <c r="B379" s="44" t="s">
        <v>574</v>
      </c>
      <c r="C379" s="45" t="s">
        <v>8</v>
      </c>
      <c r="D379" s="46">
        <v>13100</v>
      </c>
      <c r="E379" s="46">
        <v>13100</v>
      </c>
      <c r="F379" s="47">
        <v>0</v>
      </c>
      <c r="G379" s="25">
        <f t="shared" ref="G379:G444" si="23">F379/D379*100</f>
        <v>0</v>
      </c>
      <c r="H379" s="25">
        <f t="shared" ref="H379:H444" si="24">F379/E379*100</f>
        <v>0</v>
      </c>
    </row>
    <row r="380" spans="1:8" s="16" customFormat="1" ht="25.5" x14ac:dyDescent="0.2">
      <c r="A380" s="48" t="s">
        <v>7</v>
      </c>
      <c r="B380" s="44" t="s">
        <v>574</v>
      </c>
      <c r="C380" s="45" t="s">
        <v>5</v>
      </c>
      <c r="D380" s="46">
        <v>13100</v>
      </c>
      <c r="E380" s="46">
        <v>13100</v>
      </c>
      <c r="F380" s="47">
        <v>0</v>
      </c>
      <c r="G380" s="25">
        <f t="shared" si="23"/>
        <v>0</v>
      </c>
      <c r="H380" s="25">
        <f t="shared" si="24"/>
        <v>0</v>
      </c>
    </row>
    <row r="381" spans="1:8" s="16" customFormat="1" ht="38.25" x14ac:dyDescent="0.2">
      <c r="A381" s="48" t="s">
        <v>280</v>
      </c>
      <c r="B381" s="44" t="s">
        <v>575</v>
      </c>
      <c r="C381" s="45"/>
      <c r="D381" s="46">
        <v>151979780.22</v>
      </c>
      <c r="E381" s="46">
        <v>150754180.22</v>
      </c>
      <c r="F381" s="47">
        <v>125641900</v>
      </c>
      <c r="G381" s="25">
        <f t="shared" si="23"/>
        <v>82.670141921593583</v>
      </c>
      <c r="H381" s="25">
        <f t="shared" si="24"/>
        <v>83.342232909659344</v>
      </c>
    </row>
    <row r="382" spans="1:8" s="16" customFormat="1" x14ac:dyDescent="0.2">
      <c r="A382" s="48" t="s">
        <v>18</v>
      </c>
      <c r="B382" s="44" t="s">
        <v>575</v>
      </c>
      <c r="C382" s="45" t="s">
        <v>17</v>
      </c>
      <c r="D382" s="46">
        <v>151979780.22</v>
      </c>
      <c r="E382" s="46">
        <v>150754180.22</v>
      </c>
      <c r="F382" s="47">
        <v>125641900</v>
      </c>
      <c r="G382" s="25">
        <f t="shared" si="23"/>
        <v>82.670141921593583</v>
      </c>
      <c r="H382" s="25">
        <f t="shared" si="24"/>
        <v>83.342232909659344</v>
      </c>
    </row>
    <row r="383" spans="1:8" s="16" customFormat="1" ht="25.5" x14ac:dyDescent="0.2">
      <c r="A383" s="48" t="s">
        <v>40</v>
      </c>
      <c r="B383" s="44" t="s">
        <v>575</v>
      </c>
      <c r="C383" s="45" t="s">
        <v>39</v>
      </c>
      <c r="D383" s="46">
        <v>151979780.22</v>
      </c>
      <c r="E383" s="46">
        <v>150754180.22</v>
      </c>
      <c r="F383" s="47">
        <v>125641900</v>
      </c>
      <c r="G383" s="25">
        <f t="shared" si="23"/>
        <v>82.670141921593583</v>
      </c>
      <c r="H383" s="25">
        <f t="shared" si="24"/>
        <v>83.342232909659344</v>
      </c>
    </row>
    <row r="384" spans="1:8" s="16" customFormat="1" x14ac:dyDescent="0.2">
      <c r="A384" s="48" t="s">
        <v>272</v>
      </c>
      <c r="B384" s="44" t="s">
        <v>576</v>
      </c>
      <c r="C384" s="45"/>
      <c r="D384" s="46">
        <v>3222900</v>
      </c>
      <c r="E384" s="46">
        <v>3222900</v>
      </c>
      <c r="F384" s="47">
        <v>3190351.5</v>
      </c>
      <c r="G384" s="25">
        <f t="shared" si="23"/>
        <v>98.990086567997764</v>
      </c>
      <c r="H384" s="25">
        <f t="shared" si="24"/>
        <v>98.990086567997764</v>
      </c>
    </row>
    <row r="385" spans="1:8" s="16" customFormat="1" x14ac:dyDescent="0.2">
      <c r="A385" s="48" t="s">
        <v>18</v>
      </c>
      <c r="B385" s="44" t="s">
        <v>576</v>
      </c>
      <c r="C385" s="45" t="s">
        <v>17</v>
      </c>
      <c r="D385" s="46">
        <v>3222900</v>
      </c>
      <c r="E385" s="46">
        <v>3222900</v>
      </c>
      <c r="F385" s="47">
        <v>3190351.5</v>
      </c>
      <c r="G385" s="25">
        <f t="shared" si="23"/>
        <v>98.990086567997764</v>
      </c>
      <c r="H385" s="25">
        <f t="shared" si="24"/>
        <v>98.990086567997764</v>
      </c>
    </row>
    <row r="386" spans="1:8" s="16" customFormat="1" ht="25.5" x14ac:dyDescent="0.2">
      <c r="A386" s="48" t="s">
        <v>40</v>
      </c>
      <c r="B386" s="44" t="s">
        <v>576</v>
      </c>
      <c r="C386" s="45" t="s">
        <v>39</v>
      </c>
      <c r="D386" s="46">
        <v>3222900</v>
      </c>
      <c r="E386" s="46">
        <v>3222900</v>
      </c>
      <c r="F386" s="47">
        <v>3190351.5</v>
      </c>
      <c r="G386" s="25">
        <f t="shared" si="23"/>
        <v>98.990086567997764</v>
      </c>
      <c r="H386" s="25">
        <f t="shared" si="24"/>
        <v>98.990086567997764</v>
      </c>
    </row>
    <row r="387" spans="1:8" s="16" customFormat="1" ht="25.5" x14ac:dyDescent="0.2">
      <c r="A387" s="48" t="s">
        <v>577</v>
      </c>
      <c r="B387" s="44" t="s">
        <v>271</v>
      </c>
      <c r="C387" s="45"/>
      <c r="D387" s="46">
        <v>33815597.450000003</v>
      </c>
      <c r="E387" s="46">
        <v>33688120.020000003</v>
      </c>
      <c r="F387" s="47">
        <v>20550836.5</v>
      </c>
      <c r="G387" s="25">
        <f t="shared" si="23"/>
        <v>60.773246814244885</v>
      </c>
      <c r="H387" s="25">
        <f t="shared" si="24"/>
        <v>61.003215637439411</v>
      </c>
    </row>
    <row r="388" spans="1:8" s="16" customFormat="1" ht="25.5" x14ac:dyDescent="0.2">
      <c r="A388" s="48" t="s">
        <v>578</v>
      </c>
      <c r="B388" s="44" t="s">
        <v>270</v>
      </c>
      <c r="C388" s="45"/>
      <c r="D388" s="46">
        <v>33815597.450000003</v>
      </c>
      <c r="E388" s="46">
        <v>33688120.020000003</v>
      </c>
      <c r="F388" s="47">
        <v>20550836.5</v>
      </c>
      <c r="G388" s="25">
        <f t="shared" si="23"/>
        <v>60.773246814244885</v>
      </c>
      <c r="H388" s="25">
        <f t="shared" si="24"/>
        <v>61.003215637439411</v>
      </c>
    </row>
    <row r="389" spans="1:8" s="16" customFormat="1" ht="25.5" x14ac:dyDescent="0.2">
      <c r="A389" s="48" t="s">
        <v>53</v>
      </c>
      <c r="B389" s="44" t="s">
        <v>269</v>
      </c>
      <c r="C389" s="45"/>
      <c r="D389" s="46">
        <v>33815597.450000003</v>
      </c>
      <c r="E389" s="46">
        <v>33688120.020000003</v>
      </c>
      <c r="F389" s="47">
        <v>20550836.5</v>
      </c>
      <c r="G389" s="25">
        <f t="shared" si="23"/>
        <v>60.773246814244885</v>
      </c>
      <c r="H389" s="25">
        <f t="shared" si="24"/>
        <v>61.003215637439411</v>
      </c>
    </row>
    <row r="390" spans="1:8" s="16" customFormat="1" ht="51" x14ac:dyDescent="0.2">
      <c r="A390" s="48" t="s">
        <v>9</v>
      </c>
      <c r="B390" s="44" t="s">
        <v>269</v>
      </c>
      <c r="C390" s="45" t="s">
        <v>8</v>
      </c>
      <c r="D390" s="46">
        <v>30903600</v>
      </c>
      <c r="E390" s="46">
        <v>30903600</v>
      </c>
      <c r="F390" s="47">
        <v>19024356.75</v>
      </c>
      <c r="G390" s="25">
        <f t="shared" si="23"/>
        <v>61.560325496058709</v>
      </c>
      <c r="H390" s="25">
        <f t="shared" si="24"/>
        <v>61.560325496058709</v>
      </c>
    </row>
    <row r="391" spans="1:8" s="16" customFormat="1" x14ac:dyDescent="0.2">
      <c r="A391" s="48" t="s">
        <v>82</v>
      </c>
      <c r="B391" s="44" t="s">
        <v>269</v>
      </c>
      <c r="C391" s="45" t="s">
        <v>81</v>
      </c>
      <c r="D391" s="46">
        <v>30903600</v>
      </c>
      <c r="E391" s="46">
        <v>30903600</v>
      </c>
      <c r="F391" s="47">
        <v>19024356.75</v>
      </c>
      <c r="G391" s="25">
        <f t="shared" si="23"/>
        <v>61.560325496058709</v>
      </c>
      <c r="H391" s="25">
        <f t="shared" si="24"/>
        <v>61.560325496058709</v>
      </c>
    </row>
    <row r="392" spans="1:8" s="16" customFormat="1" ht="25.5" x14ac:dyDescent="0.2">
      <c r="A392" s="48" t="s">
        <v>22</v>
      </c>
      <c r="B392" s="44" t="s">
        <v>269</v>
      </c>
      <c r="C392" s="45" t="s">
        <v>21</v>
      </c>
      <c r="D392" s="46">
        <v>2654520.02</v>
      </c>
      <c r="E392" s="46">
        <v>2529520.02</v>
      </c>
      <c r="F392" s="47">
        <v>1401158.75</v>
      </c>
      <c r="G392" s="25">
        <f t="shared" si="23"/>
        <v>52.783883317632693</v>
      </c>
      <c r="H392" s="25">
        <f t="shared" si="24"/>
        <v>55.392277543626633</v>
      </c>
    </row>
    <row r="393" spans="1:8" s="16" customFormat="1" ht="25.5" x14ac:dyDescent="0.2">
      <c r="A393" s="48" t="s">
        <v>20</v>
      </c>
      <c r="B393" s="44" t="s">
        <v>269</v>
      </c>
      <c r="C393" s="45" t="s">
        <v>19</v>
      </c>
      <c r="D393" s="46">
        <v>2654520.02</v>
      </c>
      <c r="E393" s="46">
        <v>2529520.02</v>
      </c>
      <c r="F393" s="47">
        <v>1401158.75</v>
      </c>
      <c r="G393" s="25">
        <f t="shared" si="23"/>
        <v>52.783883317632693</v>
      </c>
      <c r="H393" s="25">
        <f t="shared" si="24"/>
        <v>55.392277543626633</v>
      </c>
    </row>
    <row r="394" spans="1:8" s="16" customFormat="1" x14ac:dyDescent="0.2">
      <c r="A394" s="48" t="s">
        <v>4</v>
      </c>
      <c r="B394" s="44" t="s">
        <v>269</v>
      </c>
      <c r="C394" s="45" t="s">
        <v>3</v>
      </c>
      <c r="D394" s="46">
        <v>257477.43</v>
      </c>
      <c r="E394" s="46">
        <v>255000</v>
      </c>
      <c r="F394" s="47">
        <v>125321</v>
      </c>
      <c r="G394" s="25">
        <f t="shared" si="23"/>
        <v>48.672615692956079</v>
      </c>
      <c r="H394" s="25">
        <f t="shared" si="24"/>
        <v>49.145490196078434</v>
      </c>
    </row>
    <row r="395" spans="1:8" s="16" customFormat="1" x14ac:dyDescent="0.2">
      <c r="A395" s="48" t="s">
        <v>38</v>
      </c>
      <c r="B395" s="44" t="s">
        <v>269</v>
      </c>
      <c r="C395" s="45" t="s">
        <v>36</v>
      </c>
      <c r="D395" s="46">
        <v>2477.4299999999998</v>
      </c>
      <c r="E395" s="46">
        <v>0</v>
      </c>
      <c r="F395" s="47">
        <v>0</v>
      </c>
      <c r="G395" s="25">
        <f t="shared" si="23"/>
        <v>0</v>
      </c>
      <c r="H395" s="25" t="e">
        <f t="shared" si="24"/>
        <v>#DIV/0!</v>
      </c>
    </row>
    <row r="396" spans="1:8" s="16" customFormat="1" x14ac:dyDescent="0.2">
      <c r="A396" s="48" t="s">
        <v>28</v>
      </c>
      <c r="B396" s="44" t="s">
        <v>269</v>
      </c>
      <c r="C396" s="45" t="s">
        <v>26</v>
      </c>
      <c r="D396" s="46">
        <v>255000</v>
      </c>
      <c r="E396" s="46">
        <v>255000</v>
      </c>
      <c r="F396" s="47">
        <v>125321</v>
      </c>
      <c r="G396" s="25">
        <f t="shared" si="23"/>
        <v>49.145490196078434</v>
      </c>
      <c r="H396" s="25">
        <f t="shared" si="24"/>
        <v>49.145490196078434</v>
      </c>
    </row>
    <row r="397" spans="1:8" s="16" customFormat="1" ht="25.5" x14ac:dyDescent="0.2">
      <c r="A397" s="43" t="s">
        <v>268</v>
      </c>
      <c r="B397" s="44" t="s">
        <v>267</v>
      </c>
      <c r="C397" s="45"/>
      <c r="D397" s="46">
        <v>312937948.75</v>
      </c>
      <c r="E397" s="46">
        <v>312940426.18000001</v>
      </c>
      <c r="F397" s="47">
        <v>64570578.240000002</v>
      </c>
      <c r="G397" s="25">
        <f t="shared" si="23"/>
        <v>20.633668271272583</v>
      </c>
      <c r="H397" s="25">
        <f t="shared" si="24"/>
        <v>20.633504922390465</v>
      </c>
    </row>
    <row r="398" spans="1:8" s="16" customFormat="1" ht="38.25" x14ac:dyDescent="0.2">
      <c r="A398" s="48" t="s">
        <v>579</v>
      </c>
      <c r="B398" s="44" t="s">
        <v>266</v>
      </c>
      <c r="C398" s="45"/>
      <c r="D398" s="46">
        <v>296429409.16000003</v>
      </c>
      <c r="E398" s="46">
        <v>294211095.64999998</v>
      </c>
      <c r="F398" s="47">
        <v>55580700</v>
      </c>
      <c r="G398" s="25">
        <f t="shared" si="23"/>
        <v>18.750062673437338</v>
      </c>
      <c r="H398" s="25">
        <f t="shared" si="24"/>
        <v>18.891435714620371</v>
      </c>
    </row>
    <row r="399" spans="1:8" s="16" customFormat="1" ht="25.5" x14ac:dyDescent="0.2">
      <c r="A399" s="48" t="s">
        <v>580</v>
      </c>
      <c r="B399" s="44" t="s">
        <v>581</v>
      </c>
      <c r="C399" s="45"/>
      <c r="D399" s="46">
        <v>198474100</v>
      </c>
      <c r="E399" s="46">
        <v>196643732.78</v>
      </c>
      <c r="F399" s="47">
        <v>48980700</v>
      </c>
      <c r="G399" s="25">
        <f t="shared" si="23"/>
        <v>24.678635650696993</v>
      </c>
      <c r="H399" s="25">
        <f t="shared" si="24"/>
        <v>24.908345314416074</v>
      </c>
    </row>
    <row r="400" spans="1:8" s="16" customFormat="1" ht="38.25" x14ac:dyDescent="0.2">
      <c r="A400" s="48" t="s">
        <v>582</v>
      </c>
      <c r="B400" s="44" t="s">
        <v>583</v>
      </c>
      <c r="C400" s="45"/>
      <c r="D400" s="46">
        <v>123955400</v>
      </c>
      <c r="E400" s="46">
        <v>123955400</v>
      </c>
      <c r="F400" s="47">
        <v>0</v>
      </c>
      <c r="G400" s="25">
        <f t="shared" si="23"/>
        <v>0</v>
      </c>
      <c r="H400" s="25">
        <f t="shared" si="24"/>
        <v>0</v>
      </c>
    </row>
    <row r="401" spans="1:8" s="16" customFormat="1" ht="25.5" x14ac:dyDescent="0.2">
      <c r="A401" s="48" t="s">
        <v>22</v>
      </c>
      <c r="B401" s="44" t="s">
        <v>583</v>
      </c>
      <c r="C401" s="45" t="s">
        <v>21</v>
      </c>
      <c r="D401" s="46">
        <v>123955400</v>
      </c>
      <c r="E401" s="46">
        <v>123955400</v>
      </c>
      <c r="F401" s="47">
        <v>0</v>
      </c>
      <c r="G401" s="25">
        <f t="shared" si="23"/>
        <v>0</v>
      </c>
      <c r="H401" s="25">
        <f t="shared" si="24"/>
        <v>0</v>
      </c>
    </row>
    <row r="402" spans="1:8" s="16" customFormat="1" ht="25.5" x14ac:dyDescent="0.2">
      <c r="A402" s="48" t="s">
        <v>20</v>
      </c>
      <c r="B402" s="44" t="s">
        <v>583</v>
      </c>
      <c r="C402" s="45" t="s">
        <v>19</v>
      </c>
      <c r="D402" s="46">
        <v>123955400</v>
      </c>
      <c r="E402" s="46">
        <v>123955400</v>
      </c>
      <c r="F402" s="47">
        <v>0</v>
      </c>
      <c r="G402" s="25">
        <f t="shared" si="23"/>
        <v>0</v>
      </c>
      <c r="H402" s="25">
        <f t="shared" si="24"/>
        <v>0</v>
      </c>
    </row>
    <row r="403" spans="1:8" s="16" customFormat="1" ht="76.5" x14ac:dyDescent="0.2">
      <c r="A403" s="48" t="s">
        <v>714</v>
      </c>
      <c r="B403" s="44" t="s">
        <v>715</v>
      </c>
      <c r="C403" s="45"/>
      <c r="D403" s="46">
        <v>48980700</v>
      </c>
      <c r="E403" s="46">
        <v>48980700</v>
      </c>
      <c r="F403" s="47">
        <v>48980700</v>
      </c>
      <c r="G403" s="25">
        <f t="shared" si="23"/>
        <v>100</v>
      </c>
      <c r="H403" s="25">
        <f t="shared" si="24"/>
        <v>100</v>
      </c>
    </row>
    <row r="404" spans="1:8" s="34" customFormat="1" x14ac:dyDescent="0.2">
      <c r="A404" s="48" t="s">
        <v>4</v>
      </c>
      <c r="B404" s="44" t="s">
        <v>715</v>
      </c>
      <c r="C404" s="45" t="s">
        <v>3</v>
      </c>
      <c r="D404" s="46">
        <v>48980700</v>
      </c>
      <c r="E404" s="46">
        <v>48980700</v>
      </c>
      <c r="F404" s="47">
        <v>48980700</v>
      </c>
      <c r="G404" s="25">
        <f t="shared" si="23"/>
        <v>100</v>
      </c>
      <c r="H404" s="25">
        <f t="shared" si="24"/>
        <v>100</v>
      </c>
    </row>
    <row r="405" spans="1:8" s="16" customFormat="1" ht="38.25" x14ac:dyDescent="0.2">
      <c r="A405" s="48" t="s">
        <v>63</v>
      </c>
      <c r="B405" s="44" t="s">
        <v>715</v>
      </c>
      <c r="C405" s="45" t="s">
        <v>62</v>
      </c>
      <c r="D405" s="46">
        <v>48980700</v>
      </c>
      <c r="E405" s="46">
        <v>48980700</v>
      </c>
      <c r="F405" s="47">
        <v>48980700</v>
      </c>
      <c r="G405" s="25">
        <f t="shared" si="23"/>
        <v>100</v>
      </c>
      <c r="H405" s="25">
        <f t="shared" si="24"/>
        <v>100</v>
      </c>
    </row>
    <row r="406" spans="1:8" s="16" customFormat="1" x14ac:dyDescent="0.2">
      <c r="A406" s="48" t="s">
        <v>56</v>
      </c>
      <c r="B406" s="44" t="s">
        <v>732</v>
      </c>
      <c r="C406" s="45"/>
      <c r="D406" s="46">
        <v>3663500</v>
      </c>
      <c r="E406" s="46">
        <v>1833132.78</v>
      </c>
      <c r="F406" s="47">
        <v>0</v>
      </c>
      <c r="G406" s="25">
        <f t="shared" si="23"/>
        <v>0</v>
      </c>
      <c r="H406" s="25">
        <f t="shared" si="24"/>
        <v>0</v>
      </c>
    </row>
    <row r="407" spans="1:8" s="16" customFormat="1" ht="25.5" x14ac:dyDescent="0.2">
      <c r="A407" s="48" t="s">
        <v>22</v>
      </c>
      <c r="B407" s="44" t="s">
        <v>732</v>
      </c>
      <c r="C407" s="45" t="s">
        <v>21</v>
      </c>
      <c r="D407" s="46">
        <v>3663500</v>
      </c>
      <c r="E407" s="46">
        <v>1833132.78</v>
      </c>
      <c r="F407" s="47">
        <v>0</v>
      </c>
      <c r="G407" s="25">
        <f t="shared" si="23"/>
        <v>0</v>
      </c>
      <c r="H407" s="25">
        <f t="shared" si="24"/>
        <v>0</v>
      </c>
    </row>
    <row r="408" spans="1:8" s="16" customFormat="1" ht="25.5" x14ac:dyDescent="0.2">
      <c r="A408" s="48" t="s">
        <v>20</v>
      </c>
      <c r="B408" s="44" t="s">
        <v>732</v>
      </c>
      <c r="C408" s="45" t="s">
        <v>19</v>
      </c>
      <c r="D408" s="46">
        <v>3663500</v>
      </c>
      <c r="E408" s="46">
        <v>1833132.78</v>
      </c>
      <c r="F408" s="47">
        <v>0</v>
      </c>
      <c r="G408" s="25">
        <f t="shared" si="23"/>
        <v>0</v>
      </c>
      <c r="H408" s="25">
        <f t="shared" si="24"/>
        <v>0</v>
      </c>
    </row>
    <row r="409" spans="1:8" s="16" customFormat="1" ht="51" x14ac:dyDescent="0.2">
      <c r="A409" s="48" t="s">
        <v>584</v>
      </c>
      <c r="B409" s="44" t="s">
        <v>585</v>
      </c>
      <c r="C409" s="45"/>
      <c r="D409" s="46">
        <v>21874500</v>
      </c>
      <c r="E409" s="46">
        <v>21874500</v>
      </c>
      <c r="F409" s="47">
        <v>0</v>
      </c>
      <c r="G409" s="25">
        <f t="shared" si="23"/>
        <v>0</v>
      </c>
      <c r="H409" s="25">
        <f t="shared" si="24"/>
        <v>0</v>
      </c>
    </row>
    <row r="410" spans="1:8" s="16" customFormat="1" ht="25.5" x14ac:dyDescent="0.2">
      <c r="A410" s="48" t="s">
        <v>22</v>
      </c>
      <c r="B410" s="44" t="s">
        <v>585</v>
      </c>
      <c r="C410" s="45" t="s">
        <v>21</v>
      </c>
      <c r="D410" s="46">
        <v>21874500</v>
      </c>
      <c r="E410" s="46">
        <v>21874500</v>
      </c>
      <c r="F410" s="47">
        <v>0</v>
      </c>
      <c r="G410" s="25">
        <f t="shared" si="23"/>
        <v>0</v>
      </c>
      <c r="H410" s="25">
        <f t="shared" si="24"/>
        <v>0</v>
      </c>
    </row>
    <row r="411" spans="1:8" s="16" customFormat="1" ht="25.5" x14ac:dyDescent="0.2">
      <c r="A411" s="48" t="s">
        <v>20</v>
      </c>
      <c r="B411" s="44" t="s">
        <v>585</v>
      </c>
      <c r="C411" s="45" t="s">
        <v>19</v>
      </c>
      <c r="D411" s="46">
        <v>21874500</v>
      </c>
      <c r="E411" s="46">
        <v>21874500</v>
      </c>
      <c r="F411" s="47">
        <v>0</v>
      </c>
      <c r="G411" s="25">
        <f t="shared" si="23"/>
        <v>0</v>
      </c>
      <c r="H411" s="25">
        <f t="shared" si="24"/>
        <v>0</v>
      </c>
    </row>
    <row r="412" spans="1:8" s="16" customFormat="1" ht="25.5" x14ac:dyDescent="0.2">
      <c r="A412" s="48" t="s">
        <v>586</v>
      </c>
      <c r="B412" s="44" t="s">
        <v>265</v>
      </c>
      <c r="C412" s="45"/>
      <c r="D412" s="46">
        <v>9659570</v>
      </c>
      <c r="E412" s="46">
        <v>9659570</v>
      </c>
      <c r="F412" s="47">
        <v>0</v>
      </c>
      <c r="G412" s="25">
        <f t="shared" si="23"/>
        <v>0</v>
      </c>
      <c r="H412" s="25">
        <f t="shared" si="24"/>
        <v>0</v>
      </c>
    </row>
    <row r="413" spans="1:8" s="16" customFormat="1" ht="38.25" x14ac:dyDescent="0.2">
      <c r="A413" s="48" t="s">
        <v>263</v>
      </c>
      <c r="B413" s="44" t="s">
        <v>587</v>
      </c>
      <c r="C413" s="45"/>
      <c r="D413" s="46">
        <v>3620000</v>
      </c>
      <c r="E413" s="46">
        <v>3620000</v>
      </c>
      <c r="F413" s="47">
        <v>0</v>
      </c>
      <c r="G413" s="25">
        <f t="shared" si="23"/>
        <v>0</v>
      </c>
      <c r="H413" s="25">
        <f t="shared" si="24"/>
        <v>0</v>
      </c>
    </row>
    <row r="414" spans="1:8" s="16" customFormat="1" ht="25.5" x14ac:dyDescent="0.2">
      <c r="A414" s="48" t="s">
        <v>22</v>
      </c>
      <c r="B414" s="44" t="s">
        <v>587</v>
      </c>
      <c r="C414" s="45" t="s">
        <v>21</v>
      </c>
      <c r="D414" s="46">
        <v>3620000</v>
      </c>
      <c r="E414" s="46">
        <v>3620000</v>
      </c>
      <c r="F414" s="47">
        <v>0</v>
      </c>
      <c r="G414" s="25">
        <f t="shared" si="23"/>
        <v>0</v>
      </c>
      <c r="H414" s="25">
        <f t="shared" si="24"/>
        <v>0</v>
      </c>
    </row>
    <row r="415" spans="1:8" s="16" customFormat="1" ht="25.5" x14ac:dyDescent="0.2">
      <c r="A415" s="48" t="s">
        <v>20</v>
      </c>
      <c r="B415" s="44" t="s">
        <v>587</v>
      </c>
      <c r="C415" s="45" t="s">
        <v>19</v>
      </c>
      <c r="D415" s="46">
        <v>3620000</v>
      </c>
      <c r="E415" s="46">
        <v>3620000</v>
      </c>
      <c r="F415" s="47">
        <v>0</v>
      </c>
      <c r="G415" s="25">
        <f t="shared" si="23"/>
        <v>0</v>
      </c>
      <c r="H415" s="25">
        <f t="shared" si="24"/>
        <v>0</v>
      </c>
    </row>
    <row r="416" spans="1:8" s="16" customFormat="1" ht="38.25" x14ac:dyDescent="0.2">
      <c r="A416" s="48" t="s">
        <v>262</v>
      </c>
      <c r="B416" s="44" t="s">
        <v>588</v>
      </c>
      <c r="C416" s="45"/>
      <c r="D416" s="46">
        <v>5133400</v>
      </c>
      <c r="E416" s="46">
        <v>5133400</v>
      </c>
      <c r="F416" s="47">
        <v>0</v>
      </c>
      <c r="G416" s="25">
        <f t="shared" si="23"/>
        <v>0</v>
      </c>
      <c r="H416" s="25">
        <f t="shared" si="24"/>
        <v>0</v>
      </c>
    </row>
    <row r="417" spans="1:8" s="16" customFormat="1" ht="25.5" x14ac:dyDescent="0.2">
      <c r="A417" s="48" t="s">
        <v>22</v>
      </c>
      <c r="B417" s="44" t="s">
        <v>588</v>
      </c>
      <c r="C417" s="45" t="s">
        <v>21</v>
      </c>
      <c r="D417" s="46">
        <v>5133400</v>
      </c>
      <c r="E417" s="46">
        <v>5133400</v>
      </c>
      <c r="F417" s="47">
        <v>0</v>
      </c>
      <c r="G417" s="25">
        <f t="shared" si="23"/>
        <v>0</v>
      </c>
      <c r="H417" s="25">
        <f t="shared" si="24"/>
        <v>0</v>
      </c>
    </row>
    <row r="418" spans="1:8" s="16" customFormat="1" ht="25.5" x14ac:dyDescent="0.2">
      <c r="A418" s="48" t="s">
        <v>20</v>
      </c>
      <c r="B418" s="44" t="s">
        <v>588</v>
      </c>
      <c r="C418" s="45" t="s">
        <v>19</v>
      </c>
      <c r="D418" s="46">
        <v>5133400</v>
      </c>
      <c r="E418" s="46">
        <v>5133400</v>
      </c>
      <c r="F418" s="47">
        <v>0</v>
      </c>
      <c r="G418" s="25">
        <f t="shared" si="23"/>
        <v>0</v>
      </c>
      <c r="H418" s="25">
        <f t="shared" si="24"/>
        <v>0</v>
      </c>
    </row>
    <row r="419" spans="1:8" s="16" customFormat="1" ht="25.5" x14ac:dyDescent="0.2">
      <c r="A419" s="48" t="s">
        <v>261</v>
      </c>
      <c r="B419" s="44" t="s">
        <v>589</v>
      </c>
      <c r="C419" s="45"/>
      <c r="D419" s="46">
        <v>906170</v>
      </c>
      <c r="E419" s="46">
        <v>906170</v>
      </c>
      <c r="F419" s="47">
        <v>0</v>
      </c>
      <c r="G419" s="25">
        <f t="shared" si="23"/>
        <v>0</v>
      </c>
      <c r="H419" s="25">
        <f t="shared" si="24"/>
        <v>0</v>
      </c>
    </row>
    <row r="420" spans="1:8" s="16" customFormat="1" ht="25.5" x14ac:dyDescent="0.2">
      <c r="A420" s="48" t="s">
        <v>22</v>
      </c>
      <c r="B420" s="44" t="s">
        <v>589</v>
      </c>
      <c r="C420" s="45" t="s">
        <v>21</v>
      </c>
      <c r="D420" s="46">
        <v>906170</v>
      </c>
      <c r="E420" s="46">
        <v>906170</v>
      </c>
      <c r="F420" s="47">
        <v>0</v>
      </c>
      <c r="G420" s="25">
        <f t="shared" si="23"/>
        <v>0</v>
      </c>
      <c r="H420" s="25">
        <f t="shared" si="24"/>
        <v>0</v>
      </c>
    </row>
    <row r="421" spans="1:8" s="16" customFormat="1" ht="25.5" x14ac:dyDescent="0.2">
      <c r="A421" s="48" t="s">
        <v>20</v>
      </c>
      <c r="B421" s="44" t="s">
        <v>589</v>
      </c>
      <c r="C421" s="45" t="s">
        <v>19</v>
      </c>
      <c r="D421" s="46">
        <v>906170</v>
      </c>
      <c r="E421" s="46">
        <v>906170</v>
      </c>
      <c r="F421" s="47">
        <v>0</v>
      </c>
      <c r="G421" s="25">
        <f t="shared" si="23"/>
        <v>0</v>
      </c>
      <c r="H421" s="25">
        <f t="shared" si="24"/>
        <v>0</v>
      </c>
    </row>
    <row r="422" spans="1:8" s="16" customFormat="1" ht="25.5" x14ac:dyDescent="0.2">
      <c r="A422" s="48" t="s">
        <v>590</v>
      </c>
      <c r="B422" s="44" t="s">
        <v>468</v>
      </c>
      <c r="C422" s="45"/>
      <c r="D422" s="46">
        <v>88295739.159999996</v>
      </c>
      <c r="E422" s="46">
        <v>87907792.870000005</v>
      </c>
      <c r="F422" s="47">
        <v>6600000</v>
      </c>
      <c r="G422" s="25">
        <f t="shared" si="23"/>
        <v>7.4748793801252322</v>
      </c>
      <c r="H422" s="25">
        <f t="shared" si="24"/>
        <v>7.5078668051195718</v>
      </c>
    </row>
    <row r="423" spans="1:8" s="16" customFormat="1" ht="25.5" x14ac:dyDescent="0.2">
      <c r="A423" s="48" t="s">
        <v>96</v>
      </c>
      <c r="B423" s="44" t="s">
        <v>469</v>
      </c>
      <c r="C423" s="45"/>
      <c r="D423" s="46">
        <v>82898838.609999999</v>
      </c>
      <c r="E423" s="46">
        <v>82508414.890000001</v>
      </c>
      <c r="F423" s="47">
        <v>6600000</v>
      </c>
      <c r="G423" s="25">
        <f t="shared" si="23"/>
        <v>7.9615108132574592</v>
      </c>
      <c r="H423" s="25">
        <f t="shared" si="24"/>
        <v>7.9991840938880028</v>
      </c>
    </row>
    <row r="424" spans="1:8" s="16" customFormat="1" ht="25.5" x14ac:dyDescent="0.2">
      <c r="A424" s="48" t="s">
        <v>68</v>
      </c>
      <c r="B424" s="44" t="s">
        <v>469</v>
      </c>
      <c r="C424" s="45" t="s">
        <v>67</v>
      </c>
      <c r="D424" s="46">
        <v>82898838.609999999</v>
      </c>
      <c r="E424" s="46">
        <v>82508414.890000001</v>
      </c>
      <c r="F424" s="47">
        <v>6600000</v>
      </c>
      <c r="G424" s="25">
        <f t="shared" si="23"/>
        <v>7.9615108132574592</v>
      </c>
      <c r="H424" s="25">
        <f t="shared" si="24"/>
        <v>7.9991840938880028</v>
      </c>
    </row>
    <row r="425" spans="1:8" s="16" customFormat="1" x14ac:dyDescent="0.2">
      <c r="A425" s="48" t="s">
        <v>66</v>
      </c>
      <c r="B425" s="44" t="s">
        <v>469</v>
      </c>
      <c r="C425" s="45" t="s">
        <v>65</v>
      </c>
      <c r="D425" s="46">
        <v>82898838.609999999</v>
      </c>
      <c r="E425" s="46">
        <v>82508414.890000001</v>
      </c>
      <c r="F425" s="47">
        <v>6600000</v>
      </c>
      <c r="G425" s="25">
        <f t="shared" si="23"/>
        <v>7.9615108132574592</v>
      </c>
      <c r="H425" s="25">
        <f t="shared" si="24"/>
        <v>7.9991840938880028</v>
      </c>
    </row>
    <row r="426" spans="1:8" s="16" customFormat="1" x14ac:dyDescent="0.2">
      <c r="A426" s="48" t="s">
        <v>56</v>
      </c>
      <c r="B426" s="44" t="s">
        <v>725</v>
      </c>
      <c r="C426" s="45"/>
      <c r="D426" s="46">
        <v>5396900.5499999998</v>
      </c>
      <c r="E426" s="46">
        <v>5399377.9800000004</v>
      </c>
      <c r="F426" s="47">
        <v>0</v>
      </c>
      <c r="G426" s="25">
        <f t="shared" si="23"/>
        <v>0</v>
      </c>
      <c r="H426" s="25">
        <f t="shared" si="24"/>
        <v>0</v>
      </c>
    </row>
    <row r="427" spans="1:8" s="16" customFormat="1" ht="25.5" x14ac:dyDescent="0.2">
      <c r="A427" s="48" t="s">
        <v>22</v>
      </c>
      <c r="B427" s="44" t="s">
        <v>725</v>
      </c>
      <c r="C427" s="45" t="s">
        <v>21</v>
      </c>
      <c r="D427" s="46">
        <v>5396900.5499999998</v>
      </c>
      <c r="E427" s="46">
        <v>5358198</v>
      </c>
      <c r="F427" s="47">
        <v>0</v>
      </c>
      <c r="G427" s="25">
        <f t="shared" si="23"/>
        <v>0</v>
      </c>
      <c r="H427" s="25">
        <f t="shared" si="24"/>
        <v>0</v>
      </c>
    </row>
    <row r="428" spans="1:8" s="16" customFormat="1" ht="25.5" x14ac:dyDescent="0.2">
      <c r="A428" s="48" t="s">
        <v>20</v>
      </c>
      <c r="B428" s="44" t="s">
        <v>725</v>
      </c>
      <c r="C428" s="45" t="s">
        <v>19</v>
      </c>
      <c r="D428" s="46">
        <v>5396900.5499999998</v>
      </c>
      <c r="E428" s="46">
        <v>5358198</v>
      </c>
      <c r="F428" s="47">
        <v>0</v>
      </c>
      <c r="G428" s="25">
        <f t="shared" si="23"/>
        <v>0</v>
      </c>
      <c r="H428" s="25">
        <f t="shared" si="24"/>
        <v>0</v>
      </c>
    </row>
    <row r="429" spans="1:8" s="16" customFormat="1" x14ac:dyDescent="0.2">
      <c r="A429" s="48" t="s">
        <v>4</v>
      </c>
      <c r="B429" s="44" t="s">
        <v>725</v>
      </c>
      <c r="C429" s="45" t="s">
        <v>3</v>
      </c>
      <c r="D429" s="46">
        <v>0</v>
      </c>
      <c r="E429" s="46">
        <v>41179.980000000003</v>
      </c>
      <c r="F429" s="47">
        <v>0</v>
      </c>
      <c r="G429" s="25"/>
      <c r="H429" s="25"/>
    </row>
    <row r="430" spans="1:8" s="16" customFormat="1" x14ac:dyDescent="0.2">
      <c r="A430" s="48" t="s">
        <v>38</v>
      </c>
      <c r="B430" s="44" t="s">
        <v>725</v>
      </c>
      <c r="C430" s="45" t="s">
        <v>36</v>
      </c>
      <c r="D430" s="46">
        <v>0</v>
      </c>
      <c r="E430" s="46">
        <v>41179.980000000003</v>
      </c>
      <c r="F430" s="47">
        <v>0</v>
      </c>
      <c r="G430" s="25"/>
      <c r="H430" s="25"/>
    </row>
    <row r="431" spans="1:8" s="16" customFormat="1" ht="25.5" x14ac:dyDescent="0.2">
      <c r="A431" s="48" t="s">
        <v>591</v>
      </c>
      <c r="B431" s="44" t="s">
        <v>264</v>
      </c>
      <c r="C431" s="45"/>
      <c r="D431" s="46">
        <v>16508539.59</v>
      </c>
      <c r="E431" s="46">
        <v>18729330.530000001</v>
      </c>
      <c r="F431" s="47">
        <v>8989878.2400000002</v>
      </c>
      <c r="G431" s="25">
        <f t="shared" si="23"/>
        <v>54.455926831017763</v>
      </c>
      <c r="H431" s="25">
        <f t="shared" si="24"/>
        <v>47.998929943600075</v>
      </c>
    </row>
    <row r="432" spans="1:8" s="16" customFormat="1" ht="25.5" x14ac:dyDescent="0.2">
      <c r="A432" s="48" t="s">
        <v>260</v>
      </c>
      <c r="B432" s="44" t="s">
        <v>592</v>
      </c>
      <c r="C432" s="45"/>
      <c r="D432" s="46">
        <v>16508539.59</v>
      </c>
      <c r="E432" s="46">
        <v>18729330.530000001</v>
      </c>
      <c r="F432" s="47">
        <v>8989878.2400000002</v>
      </c>
      <c r="G432" s="25">
        <f t="shared" si="23"/>
        <v>54.455926831017763</v>
      </c>
      <c r="H432" s="25">
        <f t="shared" si="24"/>
        <v>47.998929943600075</v>
      </c>
    </row>
    <row r="433" spans="1:8" s="16" customFormat="1" x14ac:dyDescent="0.2">
      <c r="A433" s="48" t="s">
        <v>259</v>
      </c>
      <c r="B433" s="44" t="s">
        <v>593</v>
      </c>
      <c r="C433" s="45"/>
      <c r="D433" s="46">
        <v>11655021.869999999</v>
      </c>
      <c r="E433" s="46">
        <v>11655021.869999999</v>
      </c>
      <c r="F433" s="47">
        <v>8894878.2400000002</v>
      </c>
      <c r="G433" s="25">
        <f t="shared" si="23"/>
        <v>76.317988410604329</v>
      </c>
      <c r="H433" s="25">
        <f t="shared" si="24"/>
        <v>76.317988410604329</v>
      </c>
    </row>
    <row r="434" spans="1:8" s="16" customFormat="1" ht="25.5" x14ac:dyDescent="0.2">
      <c r="A434" s="48" t="s">
        <v>22</v>
      </c>
      <c r="B434" s="44" t="s">
        <v>593</v>
      </c>
      <c r="C434" s="45" t="s">
        <v>21</v>
      </c>
      <c r="D434" s="46">
        <v>11655021.869999999</v>
      </c>
      <c r="E434" s="46">
        <v>11655021.869999999</v>
      </c>
      <c r="F434" s="47">
        <v>8894878.2400000002</v>
      </c>
      <c r="G434" s="25">
        <f t="shared" si="23"/>
        <v>76.317988410604329</v>
      </c>
      <c r="H434" s="25">
        <f t="shared" si="24"/>
        <v>76.317988410604329</v>
      </c>
    </row>
    <row r="435" spans="1:8" s="16" customFormat="1" ht="25.5" x14ac:dyDescent="0.2">
      <c r="A435" s="48" t="s">
        <v>20</v>
      </c>
      <c r="B435" s="44" t="s">
        <v>593</v>
      </c>
      <c r="C435" s="45" t="s">
        <v>19</v>
      </c>
      <c r="D435" s="46">
        <v>11655021.869999999</v>
      </c>
      <c r="E435" s="46">
        <v>11655021.869999999</v>
      </c>
      <c r="F435" s="47">
        <v>8894878.2400000002</v>
      </c>
      <c r="G435" s="25">
        <f t="shared" si="23"/>
        <v>76.317988410604329</v>
      </c>
      <c r="H435" s="25">
        <f t="shared" si="24"/>
        <v>76.317988410604329</v>
      </c>
    </row>
    <row r="436" spans="1:8" s="16" customFormat="1" x14ac:dyDescent="0.2">
      <c r="A436" s="48" t="s">
        <v>56</v>
      </c>
      <c r="B436" s="44" t="s">
        <v>716</v>
      </c>
      <c r="C436" s="45"/>
      <c r="D436" s="46">
        <v>4853517.72</v>
      </c>
      <c r="E436" s="46">
        <v>7074308.6600000001</v>
      </c>
      <c r="F436" s="47">
        <v>95000</v>
      </c>
      <c r="G436" s="25">
        <f t="shared" si="23"/>
        <v>1.9573432195071909</v>
      </c>
      <c r="H436" s="25">
        <f t="shared" si="24"/>
        <v>1.3428874051984043</v>
      </c>
    </row>
    <row r="437" spans="1:8" s="16" customFormat="1" ht="25.5" x14ac:dyDescent="0.2">
      <c r="A437" s="48" t="s">
        <v>22</v>
      </c>
      <c r="B437" s="44" t="s">
        <v>716</v>
      </c>
      <c r="C437" s="45" t="s">
        <v>21</v>
      </c>
      <c r="D437" s="46">
        <v>4853517.72</v>
      </c>
      <c r="E437" s="46">
        <v>7074308.6600000001</v>
      </c>
      <c r="F437" s="47">
        <v>95000</v>
      </c>
      <c r="G437" s="25">
        <f t="shared" si="23"/>
        <v>1.9573432195071909</v>
      </c>
      <c r="H437" s="25">
        <f t="shared" si="24"/>
        <v>1.3428874051984043</v>
      </c>
    </row>
    <row r="438" spans="1:8" s="34" customFormat="1" ht="25.5" x14ac:dyDescent="0.2">
      <c r="A438" s="48" t="s">
        <v>20</v>
      </c>
      <c r="B438" s="44" t="s">
        <v>716</v>
      </c>
      <c r="C438" s="45" t="s">
        <v>19</v>
      </c>
      <c r="D438" s="46">
        <v>4853517.72</v>
      </c>
      <c r="E438" s="46">
        <v>7074308.6600000001</v>
      </c>
      <c r="F438" s="47">
        <v>95000</v>
      </c>
      <c r="G438" s="25">
        <f t="shared" si="23"/>
        <v>1.9573432195071909</v>
      </c>
      <c r="H438" s="25">
        <f t="shared" si="24"/>
        <v>1.3428874051984043</v>
      </c>
    </row>
    <row r="439" spans="1:8" s="34" customFormat="1" ht="25.5" x14ac:dyDescent="0.2">
      <c r="A439" s="43" t="s">
        <v>258</v>
      </c>
      <c r="B439" s="44" t="s">
        <v>257</v>
      </c>
      <c r="C439" s="45"/>
      <c r="D439" s="46">
        <v>4088000</v>
      </c>
      <c r="E439" s="46">
        <v>4105833</v>
      </c>
      <c r="F439" s="47">
        <v>2598497.38</v>
      </c>
      <c r="G439" s="25">
        <f t="shared" si="23"/>
        <v>63.564025929549892</v>
      </c>
      <c r="H439" s="25">
        <f t="shared" si="24"/>
        <v>63.287946197519474</v>
      </c>
    </row>
    <row r="440" spans="1:8" s="16" customFormat="1" x14ac:dyDescent="0.2">
      <c r="A440" s="48" t="s">
        <v>594</v>
      </c>
      <c r="B440" s="44" t="s">
        <v>256</v>
      </c>
      <c r="C440" s="45"/>
      <c r="D440" s="46">
        <v>3843000</v>
      </c>
      <c r="E440" s="46">
        <v>3860833</v>
      </c>
      <c r="F440" s="47">
        <v>2493897.38</v>
      </c>
      <c r="G440" s="25">
        <f t="shared" si="23"/>
        <v>64.894545407233934</v>
      </c>
      <c r="H440" s="25">
        <f t="shared" si="24"/>
        <v>64.594800655713414</v>
      </c>
    </row>
    <row r="441" spans="1:8" s="16" customFormat="1" ht="38.25" x14ac:dyDescent="0.2">
      <c r="A441" s="48" t="s">
        <v>595</v>
      </c>
      <c r="B441" s="44" t="s">
        <v>255</v>
      </c>
      <c r="C441" s="45"/>
      <c r="D441" s="46">
        <v>1437000</v>
      </c>
      <c r="E441" s="46">
        <v>1437000</v>
      </c>
      <c r="F441" s="47">
        <v>751445.17</v>
      </c>
      <c r="G441" s="25">
        <f t="shared" si="23"/>
        <v>52.292635351426583</v>
      </c>
      <c r="H441" s="25">
        <f t="shared" si="24"/>
        <v>52.292635351426583</v>
      </c>
    </row>
    <row r="442" spans="1:8" s="16" customFormat="1" x14ac:dyDescent="0.2">
      <c r="A442" s="48" t="s">
        <v>56</v>
      </c>
      <c r="B442" s="44" t="s">
        <v>254</v>
      </c>
      <c r="C442" s="45"/>
      <c r="D442" s="46">
        <v>1437000</v>
      </c>
      <c r="E442" s="46">
        <v>1437000</v>
      </c>
      <c r="F442" s="47">
        <v>751445.17</v>
      </c>
      <c r="G442" s="25">
        <f t="shared" si="23"/>
        <v>52.292635351426583</v>
      </c>
      <c r="H442" s="25">
        <f t="shared" si="24"/>
        <v>52.292635351426583</v>
      </c>
    </row>
    <row r="443" spans="1:8" s="16" customFormat="1" ht="25.5" x14ac:dyDescent="0.2">
      <c r="A443" s="48" t="s">
        <v>22</v>
      </c>
      <c r="B443" s="44" t="s">
        <v>254</v>
      </c>
      <c r="C443" s="45" t="s">
        <v>21</v>
      </c>
      <c r="D443" s="46">
        <v>1437000</v>
      </c>
      <c r="E443" s="46">
        <v>1437000</v>
      </c>
      <c r="F443" s="47">
        <v>751445.17</v>
      </c>
      <c r="G443" s="25">
        <f t="shared" si="23"/>
        <v>52.292635351426583</v>
      </c>
      <c r="H443" s="25">
        <f t="shared" si="24"/>
        <v>52.292635351426583</v>
      </c>
    </row>
    <row r="444" spans="1:8" s="16" customFormat="1" ht="25.5" x14ac:dyDescent="0.2">
      <c r="A444" s="48" t="s">
        <v>20</v>
      </c>
      <c r="B444" s="44" t="s">
        <v>254</v>
      </c>
      <c r="C444" s="45" t="s">
        <v>19</v>
      </c>
      <c r="D444" s="46">
        <v>1437000</v>
      </c>
      <c r="E444" s="46">
        <v>1437000</v>
      </c>
      <c r="F444" s="47">
        <v>751445.17</v>
      </c>
      <c r="G444" s="25">
        <f t="shared" si="23"/>
        <v>52.292635351426583</v>
      </c>
      <c r="H444" s="25">
        <f t="shared" si="24"/>
        <v>52.292635351426583</v>
      </c>
    </row>
    <row r="445" spans="1:8" s="16" customFormat="1" ht="25.5" x14ac:dyDescent="0.2">
      <c r="A445" s="48" t="s">
        <v>596</v>
      </c>
      <c r="B445" s="44" t="s">
        <v>253</v>
      </c>
      <c r="C445" s="45"/>
      <c r="D445" s="46">
        <v>134800</v>
      </c>
      <c r="E445" s="46">
        <v>134800</v>
      </c>
      <c r="F445" s="47">
        <v>68600</v>
      </c>
      <c r="G445" s="25">
        <f t="shared" ref="G445:G511" si="25">F445/D445*100</f>
        <v>50.890207715133528</v>
      </c>
      <c r="H445" s="25">
        <f t="shared" ref="H445:H511" si="26">F445/E445*100</f>
        <v>50.890207715133528</v>
      </c>
    </row>
    <row r="446" spans="1:8" s="16" customFormat="1" x14ac:dyDescent="0.2">
      <c r="A446" s="48" t="s">
        <v>252</v>
      </c>
      <c r="B446" s="44" t="s">
        <v>251</v>
      </c>
      <c r="C446" s="45"/>
      <c r="D446" s="46">
        <v>94300</v>
      </c>
      <c r="E446" s="46">
        <v>94300</v>
      </c>
      <c r="F446" s="47">
        <v>48020</v>
      </c>
      <c r="G446" s="25">
        <f t="shared" si="25"/>
        <v>50.922587486744433</v>
      </c>
      <c r="H446" s="25">
        <f t="shared" si="26"/>
        <v>50.922587486744433</v>
      </c>
    </row>
    <row r="447" spans="1:8" s="16" customFormat="1" ht="51" x14ac:dyDescent="0.2">
      <c r="A447" s="48" t="s">
        <v>9</v>
      </c>
      <c r="B447" s="44" t="s">
        <v>251</v>
      </c>
      <c r="C447" s="45" t="s">
        <v>8</v>
      </c>
      <c r="D447" s="46">
        <v>91000</v>
      </c>
      <c r="E447" s="46">
        <v>91000</v>
      </c>
      <c r="F447" s="47">
        <v>48020</v>
      </c>
      <c r="G447" s="25">
        <f t="shared" si="25"/>
        <v>52.769230769230766</v>
      </c>
      <c r="H447" s="25">
        <f t="shared" si="26"/>
        <v>52.769230769230766</v>
      </c>
    </row>
    <row r="448" spans="1:8" s="16" customFormat="1" x14ac:dyDescent="0.2">
      <c r="A448" s="48" t="s">
        <v>82</v>
      </c>
      <c r="B448" s="44" t="s">
        <v>251</v>
      </c>
      <c r="C448" s="45" t="s">
        <v>81</v>
      </c>
      <c r="D448" s="46">
        <v>91000</v>
      </c>
      <c r="E448" s="46">
        <v>91000</v>
      </c>
      <c r="F448" s="47">
        <v>48020</v>
      </c>
      <c r="G448" s="25">
        <f t="shared" si="25"/>
        <v>52.769230769230766</v>
      </c>
      <c r="H448" s="25">
        <f t="shared" si="26"/>
        <v>52.769230769230766</v>
      </c>
    </row>
    <row r="449" spans="1:8" s="16" customFormat="1" ht="25.5" x14ac:dyDescent="0.2">
      <c r="A449" s="48" t="s">
        <v>22</v>
      </c>
      <c r="B449" s="44" t="s">
        <v>251</v>
      </c>
      <c r="C449" s="45" t="s">
        <v>21</v>
      </c>
      <c r="D449" s="46">
        <v>3300</v>
      </c>
      <c r="E449" s="46">
        <v>3300</v>
      </c>
      <c r="F449" s="47">
        <v>0</v>
      </c>
      <c r="G449" s="25">
        <f t="shared" si="25"/>
        <v>0</v>
      </c>
      <c r="H449" s="25">
        <f t="shared" si="26"/>
        <v>0</v>
      </c>
    </row>
    <row r="450" spans="1:8" s="16" customFormat="1" ht="25.5" x14ac:dyDescent="0.2">
      <c r="A450" s="48" t="s">
        <v>20</v>
      </c>
      <c r="B450" s="44" t="s">
        <v>251</v>
      </c>
      <c r="C450" s="45" t="s">
        <v>19</v>
      </c>
      <c r="D450" s="46">
        <v>3300</v>
      </c>
      <c r="E450" s="46">
        <v>3300</v>
      </c>
      <c r="F450" s="47">
        <v>0</v>
      </c>
      <c r="G450" s="25">
        <f t="shared" si="25"/>
        <v>0</v>
      </c>
      <c r="H450" s="25">
        <f t="shared" si="26"/>
        <v>0</v>
      </c>
    </row>
    <row r="451" spans="1:8" s="16" customFormat="1" ht="25.5" x14ac:dyDescent="0.2">
      <c r="A451" s="48" t="s">
        <v>250</v>
      </c>
      <c r="B451" s="44" t="s">
        <v>249</v>
      </c>
      <c r="C451" s="45"/>
      <c r="D451" s="46">
        <v>40500</v>
      </c>
      <c r="E451" s="46">
        <v>40500</v>
      </c>
      <c r="F451" s="47">
        <v>20580</v>
      </c>
      <c r="G451" s="25">
        <f t="shared" si="25"/>
        <v>50.81481481481481</v>
      </c>
      <c r="H451" s="25">
        <f t="shared" si="26"/>
        <v>50.81481481481481</v>
      </c>
    </row>
    <row r="452" spans="1:8" s="16" customFormat="1" ht="51" x14ac:dyDescent="0.2">
      <c r="A452" s="48" t="s">
        <v>9</v>
      </c>
      <c r="B452" s="44" t="s">
        <v>249</v>
      </c>
      <c r="C452" s="45" t="s">
        <v>8</v>
      </c>
      <c r="D452" s="46">
        <v>39000</v>
      </c>
      <c r="E452" s="46">
        <v>39000</v>
      </c>
      <c r="F452" s="47">
        <v>20580</v>
      </c>
      <c r="G452" s="25">
        <f t="shared" si="25"/>
        <v>52.769230769230766</v>
      </c>
      <c r="H452" s="25">
        <f t="shared" si="26"/>
        <v>52.769230769230766</v>
      </c>
    </row>
    <row r="453" spans="1:8" s="16" customFormat="1" x14ac:dyDescent="0.2">
      <c r="A453" s="48" t="s">
        <v>82</v>
      </c>
      <c r="B453" s="44" t="s">
        <v>249</v>
      </c>
      <c r="C453" s="45" t="s">
        <v>81</v>
      </c>
      <c r="D453" s="46">
        <v>39000</v>
      </c>
      <c r="E453" s="46">
        <v>39000</v>
      </c>
      <c r="F453" s="47">
        <v>20580</v>
      </c>
      <c r="G453" s="25">
        <f t="shared" si="25"/>
        <v>52.769230769230766</v>
      </c>
      <c r="H453" s="25">
        <f t="shared" si="26"/>
        <v>52.769230769230766</v>
      </c>
    </row>
    <row r="454" spans="1:8" s="16" customFormat="1" ht="25.5" x14ac:dyDescent="0.2">
      <c r="A454" s="48" t="s">
        <v>22</v>
      </c>
      <c r="B454" s="44" t="s">
        <v>249</v>
      </c>
      <c r="C454" s="45" t="s">
        <v>21</v>
      </c>
      <c r="D454" s="46">
        <v>1500</v>
      </c>
      <c r="E454" s="46">
        <v>1500</v>
      </c>
      <c r="F454" s="47">
        <v>0</v>
      </c>
      <c r="G454" s="25">
        <f t="shared" si="25"/>
        <v>0</v>
      </c>
      <c r="H454" s="25">
        <f t="shared" si="26"/>
        <v>0</v>
      </c>
    </row>
    <row r="455" spans="1:8" s="16" customFormat="1" ht="25.5" x14ac:dyDescent="0.2">
      <c r="A455" s="48" t="s">
        <v>20</v>
      </c>
      <c r="B455" s="44" t="s">
        <v>249</v>
      </c>
      <c r="C455" s="45" t="s">
        <v>19</v>
      </c>
      <c r="D455" s="46">
        <v>1500</v>
      </c>
      <c r="E455" s="46">
        <v>1500</v>
      </c>
      <c r="F455" s="47">
        <v>0</v>
      </c>
      <c r="G455" s="25">
        <f t="shared" si="25"/>
        <v>0</v>
      </c>
      <c r="H455" s="25">
        <f t="shared" si="26"/>
        <v>0</v>
      </c>
    </row>
    <row r="456" spans="1:8" s="16" customFormat="1" ht="38.25" x14ac:dyDescent="0.2">
      <c r="A456" s="48" t="s">
        <v>597</v>
      </c>
      <c r="B456" s="44" t="s">
        <v>248</v>
      </c>
      <c r="C456" s="45"/>
      <c r="D456" s="46">
        <v>2197100</v>
      </c>
      <c r="E456" s="46">
        <v>2214933</v>
      </c>
      <c r="F456" s="47">
        <v>1599852.21</v>
      </c>
      <c r="G456" s="25">
        <f t="shared" si="25"/>
        <v>72.816540439670476</v>
      </c>
      <c r="H456" s="25">
        <f t="shared" si="26"/>
        <v>72.230275588471528</v>
      </c>
    </row>
    <row r="457" spans="1:8" s="16" customFormat="1" ht="89.25" x14ac:dyDescent="0.2">
      <c r="A457" s="48" t="s">
        <v>247</v>
      </c>
      <c r="B457" s="44" t="s">
        <v>246</v>
      </c>
      <c r="C457" s="45"/>
      <c r="D457" s="46">
        <v>2197100</v>
      </c>
      <c r="E457" s="46">
        <v>2197100</v>
      </c>
      <c r="F457" s="47">
        <v>1582019.21</v>
      </c>
      <c r="G457" s="25">
        <f t="shared" si="25"/>
        <v>72.004879614036682</v>
      </c>
      <c r="H457" s="25">
        <f t="shared" si="26"/>
        <v>72.004879614036682</v>
      </c>
    </row>
    <row r="458" spans="1:8" s="16" customFormat="1" ht="51" x14ac:dyDescent="0.2">
      <c r="A458" s="48" t="s">
        <v>9</v>
      </c>
      <c r="B458" s="44" t="s">
        <v>246</v>
      </c>
      <c r="C458" s="45" t="s">
        <v>8</v>
      </c>
      <c r="D458" s="46">
        <v>2072700</v>
      </c>
      <c r="E458" s="46">
        <v>2072700</v>
      </c>
      <c r="F458" s="47">
        <v>1563483.91</v>
      </c>
      <c r="G458" s="25">
        <f t="shared" si="25"/>
        <v>75.432233801321942</v>
      </c>
      <c r="H458" s="25">
        <f t="shared" si="26"/>
        <v>75.432233801321942</v>
      </c>
    </row>
    <row r="459" spans="1:8" s="16" customFormat="1" ht="25.5" x14ac:dyDescent="0.2">
      <c r="A459" s="48" t="s">
        <v>7</v>
      </c>
      <c r="B459" s="44" t="s">
        <v>246</v>
      </c>
      <c r="C459" s="45" t="s">
        <v>5</v>
      </c>
      <c r="D459" s="46">
        <v>2072700</v>
      </c>
      <c r="E459" s="46">
        <v>2072700</v>
      </c>
      <c r="F459" s="47">
        <v>1563483.91</v>
      </c>
      <c r="G459" s="25">
        <f t="shared" si="25"/>
        <v>75.432233801321942</v>
      </c>
      <c r="H459" s="25">
        <f t="shared" si="26"/>
        <v>75.432233801321942</v>
      </c>
    </row>
    <row r="460" spans="1:8" s="16" customFormat="1" ht="25.5" x14ac:dyDescent="0.2">
      <c r="A460" s="48" t="s">
        <v>22</v>
      </c>
      <c r="B460" s="44" t="s">
        <v>246</v>
      </c>
      <c r="C460" s="45" t="s">
        <v>21</v>
      </c>
      <c r="D460" s="46">
        <v>124400</v>
      </c>
      <c r="E460" s="46">
        <v>124400</v>
      </c>
      <c r="F460" s="47">
        <v>18535.3</v>
      </c>
      <c r="G460" s="25">
        <f t="shared" si="25"/>
        <v>14.899758842443731</v>
      </c>
      <c r="H460" s="25">
        <f t="shared" si="26"/>
        <v>14.899758842443731</v>
      </c>
    </row>
    <row r="461" spans="1:8" s="16" customFormat="1" ht="25.5" x14ac:dyDescent="0.2">
      <c r="A461" s="48" t="s">
        <v>20</v>
      </c>
      <c r="B461" s="44" t="s">
        <v>246</v>
      </c>
      <c r="C461" s="45" t="s">
        <v>19</v>
      </c>
      <c r="D461" s="46">
        <v>124400</v>
      </c>
      <c r="E461" s="46">
        <v>124400</v>
      </c>
      <c r="F461" s="47">
        <v>18535.3</v>
      </c>
      <c r="G461" s="25">
        <f t="shared" si="25"/>
        <v>14.899758842443731</v>
      </c>
      <c r="H461" s="25">
        <f t="shared" si="26"/>
        <v>14.899758842443731</v>
      </c>
    </row>
    <row r="462" spans="1:8" s="16" customFormat="1" ht="102" x14ac:dyDescent="0.2">
      <c r="A462" s="48" t="s">
        <v>742</v>
      </c>
      <c r="B462" s="44" t="s">
        <v>743</v>
      </c>
      <c r="C462" s="45"/>
      <c r="D462" s="46">
        <v>0</v>
      </c>
      <c r="E462" s="46">
        <v>17833</v>
      </c>
      <c r="F462" s="47">
        <v>17833</v>
      </c>
      <c r="G462" s="25"/>
      <c r="H462" s="25"/>
    </row>
    <row r="463" spans="1:8" s="16" customFormat="1" ht="51" x14ac:dyDescent="0.2">
      <c r="A463" s="48" t="s">
        <v>9</v>
      </c>
      <c r="B463" s="44" t="s">
        <v>743</v>
      </c>
      <c r="C463" s="45" t="s">
        <v>8</v>
      </c>
      <c r="D463" s="46">
        <v>0</v>
      </c>
      <c r="E463" s="46">
        <v>17833</v>
      </c>
      <c r="F463" s="47">
        <v>17833</v>
      </c>
      <c r="G463" s="25"/>
      <c r="H463" s="25"/>
    </row>
    <row r="464" spans="1:8" s="16" customFormat="1" ht="25.5" x14ac:dyDescent="0.2">
      <c r="A464" s="48" t="s">
        <v>7</v>
      </c>
      <c r="B464" s="44" t="s">
        <v>743</v>
      </c>
      <c r="C464" s="45" t="s">
        <v>5</v>
      </c>
      <c r="D464" s="46">
        <v>0</v>
      </c>
      <c r="E464" s="46">
        <v>17833</v>
      </c>
      <c r="F464" s="47">
        <v>17833</v>
      </c>
      <c r="G464" s="25"/>
      <c r="H464" s="25"/>
    </row>
    <row r="465" spans="1:8" s="16" customFormat="1" ht="51" x14ac:dyDescent="0.2">
      <c r="A465" s="48" t="s">
        <v>598</v>
      </c>
      <c r="B465" s="44" t="s">
        <v>245</v>
      </c>
      <c r="C465" s="45"/>
      <c r="D465" s="46">
        <v>3100</v>
      </c>
      <c r="E465" s="46">
        <v>3100</v>
      </c>
      <c r="F465" s="47">
        <v>3100</v>
      </c>
      <c r="G465" s="25">
        <f t="shared" si="25"/>
        <v>100</v>
      </c>
      <c r="H465" s="25">
        <f t="shared" si="26"/>
        <v>100</v>
      </c>
    </row>
    <row r="466" spans="1:8" s="16" customFormat="1" ht="38.25" x14ac:dyDescent="0.2">
      <c r="A466" s="48" t="s">
        <v>244</v>
      </c>
      <c r="B466" s="44" t="s">
        <v>243</v>
      </c>
      <c r="C466" s="45"/>
      <c r="D466" s="46">
        <v>3100</v>
      </c>
      <c r="E466" s="46">
        <v>3100</v>
      </c>
      <c r="F466" s="47">
        <v>3100</v>
      </c>
      <c r="G466" s="25">
        <f t="shared" si="25"/>
        <v>100</v>
      </c>
      <c r="H466" s="25">
        <f t="shared" si="26"/>
        <v>100</v>
      </c>
    </row>
    <row r="467" spans="1:8" s="16" customFormat="1" ht="25.5" x14ac:dyDescent="0.2">
      <c r="A467" s="48" t="s">
        <v>22</v>
      </c>
      <c r="B467" s="44" t="s">
        <v>243</v>
      </c>
      <c r="C467" s="45" t="s">
        <v>21</v>
      </c>
      <c r="D467" s="46">
        <v>3100</v>
      </c>
      <c r="E467" s="46">
        <v>3100</v>
      </c>
      <c r="F467" s="47">
        <v>3100</v>
      </c>
      <c r="G467" s="25">
        <f t="shared" si="25"/>
        <v>100</v>
      </c>
      <c r="H467" s="25">
        <f t="shared" si="26"/>
        <v>100</v>
      </c>
    </row>
    <row r="468" spans="1:8" s="16" customFormat="1" ht="25.5" x14ac:dyDescent="0.2">
      <c r="A468" s="48" t="s">
        <v>20</v>
      </c>
      <c r="B468" s="44" t="s">
        <v>243</v>
      </c>
      <c r="C468" s="45" t="s">
        <v>19</v>
      </c>
      <c r="D468" s="46">
        <v>3100</v>
      </c>
      <c r="E468" s="46">
        <v>3100</v>
      </c>
      <c r="F468" s="47">
        <v>3100</v>
      </c>
      <c r="G468" s="25">
        <f t="shared" si="25"/>
        <v>100</v>
      </c>
      <c r="H468" s="25">
        <f t="shared" si="26"/>
        <v>100</v>
      </c>
    </row>
    <row r="469" spans="1:8" s="16" customFormat="1" ht="51" x14ac:dyDescent="0.2">
      <c r="A469" s="48" t="s">
        <v>599</v>
      </c>
      <c r="B469" s="44" t="s">
        <v>242</v>
      </c>
      <c r="C469" s="45"/>
      <c r="D469" s="46">
        <v>71000</v>
      </c>
      <c r="E469" s="46">
        <v>71000</v>
      </c>
      <c r="F469" s="47">
        <v>70900</v>
      </c>
      <c r="G469" s="25">
        <f t="shared" si="25"/>
        <v>99.859154929577471</v>
      </c>
      <c r="H469" s="25">
        <f t="shared" si="26"/>
        <v>99.859154929577471</v>
      </c>
    </row>
    <row r="470" spans="1:8" s="16" customFormat="1" x14ac:dyDescent="0.2">
      <c r="A470" s="48" t="s">
        <v>56</v>
      </c>
      <c r="B470" s="44" t="s">
        <v>241</v>
      </c>
      <c r="C470" s="45"/>
      <c r="D470" s="46">
        <v>71000</v>
      </c>
      <c r="E470" s="46">
        <v>71000</v>
      </c>
      <c r="F470" s="47">
        <v>70900</v>
      </c>
      <c r="G470" s="25">
        <f t="shared" si="25"/>
        <v>99.859154929577471</v>
      </c>
      <c r="H470" s="25">
        <f t="shared" si="26"/>
        <v>99.859154929577471</v>
      </c>
    </row>
    <row r="471" spans="1:8" s="34" customFormat="1" ht="25.5" x14ac:dyDescent="0.2">
      <c r="A471" s="48" t="s">
        <v>22</v>
      </c>
      <c r="B471" s="44" t="s">
        <v>241</v>
      </c>
      <c r="C471" s="45" t="s">
        <v>21</v>
      </c>
      <c r="D471" s="46">
        <v>71000</v>
      </c>
      <c r="E471" s="46">
        <v>71000</v>
      </c>
      <c r="F471" s="47">
        <v>70900</v>
      </c>
      <c r="G471" s="25">
        <f t="shared" si="25"/>
        <v>99.859154929577471</v>
      </c>
      <c r="H471" s="25">
        <f t="shared" si="26"/>
        <v>99.859154929577471</v>
      </c>
    </row>
    <row r="472" spans="1:8" s="34" customFormat="1" ht="25.5" x14ac:dyDescent="0.2">
      <c r="A472" s="48" t="s">
        <v>20</v>
      </c>
      <c r="B472" s="44" t="s">
        <v>241</v>
      </c>
      <c r="C472" s="45" t="s">
        <v>19</v>
      </c>
      <c r="D472" s="46">
        <v>71000</v>
      </c>
      <c r="E472" s="46">
        <v>71000</v>
      </c>
      <c r="F472" s="47">
        <v>70900</v>
      </c>
      <c r="G472" s="25">
        <f t="shared" si="25"/>
        <v>99.859154929577471</v>
      </c>
      <c r="H472" s="25">
        <f t="shared" si="26"/>
        <v>99.859154929577471</v>
      </c>
    </row>
    <row r="473" spans="1:8" s="34" customFormat="1" ht="25.5" x14ac:dyDescent="0.2">
      <c r="A473" s="48" t="s">
        <v>600</v>
      </c>
      <c r="B473" s="44" t="s">
        <v>240</v>
      </c>
      <c r="C473" s="45"/>
      <c r="D473" s="46">
        <v>245000</v>
      </c>
      <c r="E473" s="46">
        <v>245000</v>
      </c>
      <c r="F473" s="47">
        <v>104600</v>
      </c>
      <c r="G473" s="25">
        <f t="shared" si="25"/>
        <v>42.693877551020407</v>
      </c>
      <c r="H473" s="25">
        <f t="shared" si="26"/>
        <v>42.693877551020407</v>
      </c>
    </row>
    <row r="474" spans="1:8" s="16" customFormat="1" ht="25.5" x14ac:dyDescent="0.2">
      <c r="A474" s="48" t="s">
        <v>601</v>
      </c>
      <c r="B474" s="44" t="s">
        <v>602</v>
      </c>
      <c r="C474" s="45"/>
      <c r="D474" s="46">
        <v>245000</v>
      </c>
      <c r="E474" s="46">
        <v>245000</v>
      </c>
      <c r="F474" s="47">
        <v>104600</v>
      </c>
      <c r="G474" s="25">
        <f t="shared" si="25"/>
        <v>42.693877551020407</v>
      </c>
      <c r="H474" s="25">
        <f t="shared" si="26"/>
        <v>42.693877551020407</v>
      </c>
    </row>
    <row r="475" spans="1:8" s="16" customFormat="1" x14ac:dyDescent="0.2">
      <c r="A475" s="48" t="s">
        <v>56</v>
      </c>
      <c r="B475" s="44" t="s">
        <v>603</v>
      </c>
      <c r="C475" s="45"/>
      <c r="D475" s="46">
        <v>245000</v>
      </c>
      <c r="E475" s="46">
        <v>245000</v>
      </c>
      <c r="F475" s="47">
        <v>104600</v>
      </c>
      <c r="G475" s="25">
        <f t="shared" si="25"/>
        <v>42.693877551020407</v>
      </c>
      <c r="H475" s="25">
        <f t="shared" si="26"/>
        <v>42.693877551020407</v>
      </c>
    </row>
    <row r="476" spans="1:8" s="16" customFormat="1" ht="25.5" x14ac:dyDescent="0.2">
      <c r="A476" s="48" t="s">
        <v>22</v>
      </c>
      <c r="B476" s="44" t="s">
        <v>603</v>
      </c>
      <c r="C476" s="45" t="s">
        <v>21</v>
      </c>
      <c r="D476" s="46">
        <v>245000</v>
      </c>
      <c r="E476" s="46">
        <v>245000</v>
      </c>
      <c r="F476" s="47">
        <v>104600</v>
      </c>
      <c r="G476" s="25">
        <v>0</v>
      </c>
      <c r="H476" s="25">
        <f t="shared" si="26"/>
        <v>42.693877551020407</v>
      </c>
    </row>
    <row r="477" spans="1:8" s="16" customFormat="1" ht="25.5" x14ac:dyDescent="0.2">
      <c r="A477" s="48" t="s">
        <v>20</v>
      </c>
      <c r="B477" s="44" t="s">
        <v>603</v>
      </c>
      <c r="C477" s="45" t="s">
        <v>19</v>
      </c>
      <c r="D477" s="46">
        <v>245000</v>
      </c>
      <c r="E477" s="46">
        <v>245000</v>
      </c>
      <c r="F477" s="47">
        <v>104600</v>
      </c>
      <c r="G477" s="25">
        <v>0</v>
      </c>
      <c r="H477" s="25">
        <f t="shared" si="26"/>
        <v>42.693877551020407</v>
      </c>
    </row>
    <row r="478" spans="1:8" s="16" customFormat="1" ht="38.25" x14ac:dyDescent="0.2">
      <c r="A478" s="43" t="s">
        <v>239</v>
      </c>
      <c r="B478" s="44" t="s">
        <v>238</v>
      </c>
      <c r="C478" s="45"/>
      <c r="D478" s="46">
        <v>649000</v>
      </c>
      <c r="E478" s="46">
        <v>649000</v>
      </c>
      <c r="F478" s="47">
        <v>202200</v>
      </c>
      <c r="G478" s="25">
        <v>0</v>
      </c>
      <c r="H478" s="25">
        <f t="shared" si="26"/>
        <v>31.155624036979969</v>
      </c>
    </row>
    <row r="479" spans="1:8" s="16" customFormat="1" ht="89.25" x14ac:dyDescent="0.2">
      <c r="A479" s="48" t="s">
        <v>237</v>
      </c>
      <c r="B479" s="44" t="s">
        <v>236</v>
      </c>
      <c r="C479" s="45"/>
      <c r="D479" s="46">
        <v>324500</v>
      </c>
      <c r="E479" s="46">
        <v>324500</v>
      </c>
      <c r="F479" s="47">
        <v>162200</v>
      </c>
      <c r="G479" s="25">
        <f t="shared" si="25"/>
        <v>49.984591679506934</v>
      </c>
      <c r="H479" s="25">
        <f t="shared" si="26"/>
        <v>49.984591679506934</v>
      </c>
    </row>
    <row r="480" spans="1:8" s="16" customFormat="1" ht="76.5" x14ac:dyDescent="0.2">
      <c r="A480" s="48" t="s">
        <v>604</v>
      </c>
      <c r="B480" s="44" t="s">
        <v>235</v>
      </c>
      <c r="C480" s="45"/>
      <c r="D480" s="46">
        <v>10000</v>
      </c>
      <c r="E480" s="46">
        <v>10000</v>
      </c>
      <c r="F480" s="47">
        <v>0</v>
      </c>
      <c r="G480" s="25">
        <f t="shared" si="25"/>
        <v>0</v>
      </c>
      <c r="H480" s="25">
        <f t="shared" si="26"/>
        <v>0</v>
      </c>
    </row>
    <row r="481" spans="1:8" s="16" customFormat="1" x14ac:dyDescent="0.2">
      <c r="A481" s="48" t="s">
        <v>56</v>
      </c>
      <c r="B481" s="44" t="s">
        <v>234</v>
      </c>
      <c r="C481" s="45"/>
      <c r="D481" s="46">
        <v>10000</v>
      </c>
      <c r="E481" s="46">
        <v>10000</v>
      </c>
      <c r="F481" s="47">
        <v>0</v>
      </c>
      <c r="G481" s="25">
        <f t="shared" si="25"/>
        <v>0</v>
      </c>
      <c r="H481" s="25">
        <f t="shared" si="26"/>
        <v>0</v>
      </c>
    </row>
    <row r="482" spans="1:8" s="16" customFormat="1" ht="25.5" x14ac:dyDescent="0.2">
      <c r="A482" s="48" t="s">
        <v>22</v>
      </c>
      <c r="B482" s="44" t="s">
        <v>234</v>
      </c>
      <c r="C482" s="45" t="s">
        <v>21</v>
      </c>
      <c r="D482" s="46">
        <v>10000</v>
      </c>
      <c r="E482" s="46">
        <v>10000</v>
      </c>
      <c r="F482" s="47">
        <v>0</v>
      </c>
      <c r="G482" s="25">
        <f t="shared" si="25"/>
        <v>0</v>
      </c>
      <c r="H482" s="25">
        <f t="shared" si="26"/>
        <v>0</v>
      </c>
    </row>
    <row r="483" spans="1:8" s="16" customFormat="1" ht="25.5" x14ac:dyDescent="0.2">
      <c r="A483" s="48" t="s">
        <v>20</v>
      </c>
      <c r="B483" s="44" t="s">
        <v>234</v>
      </c>
      <c r="C483" s="45" t="s">
        <v>19</v>
      </c>
      <c r="D483" s="46">
        <v>10000</v>
      </c>
      <c r="E483" s="46">
        <v>10000</v>
      </c>
      <c r="F483" s="47">
        <v>0</v>
      </c>
      <c r="G483" s="25">
        <f t="shared" si="25"/>
        <v>0</v>
      </c>
      <c r="H483" s="25">
        <f t="shared" si="26"/>
        <v>0</v>
      </c>
    </row>
    <row r="484" spans="1:8" s="16" customFormat="1" ht="63.75" x14ac:dyDescent="0.2">
      <c r="A484" s="48" t="s">
        <v>605</v>
      </c>
      <c r="B484" s="44" t="s">
        <v>233</v>
      </c>
      <c r="C484" s="45"/>
      <c r="D484" s="46">
        <v>142250</v>
      </c>
      <c r="E484" s="46">
        <v>142250</v>
      </c>
      <c r="F484" s="47">
        <v>0</v>
      </c>
      <c r="G484" s="25">
        <f t="shared" si="25"/>
        <v>0</v>
      </c>
      <c r="H484" s="25">
        <f t="shared" si="26"/>
        <v>0</v>
      </c>
    </row>
    <row r="485" spans="1:8" s="16" customFormat="1" ht="51" x14ac:dyDescent="0.2">
      <c r="A485" s="48" t="s">
        <v>606</v>
      </c>
      <c r="B485" s="44" t="s">
        <v>607</v>
      </c>
      <c r="C485" s="45"/>
      <c r="D485" s="46">
        <v>48900</v>
      </c>
      <c r="E485" s="46">
        <v>48900</v>
      </c>
      <c r="F485" s="47">
        <v>0</v>
      </c>
      <c r="G485" s="25">
        <f t="shared" si="25"/>
        <v>0</v>
      </c>
      <c r="H485" s="25">
        <f t="shared" si="26"/>
        <v>0</v>
      </c>
    </row>
    <row r="486" spans="1:8" s="16" customFormat="1" ht="25.5" x14ac:dyDescent="0.2">
      <c r="A486" s="48" t="s">
        <v>22</v>
      </c>
      <c r="B486" s="44" t="s">
        <v>607</v>
      </c>
      <c r="C486" s="45" t="s">
        <v>21</v>
      </c>
      <c r="D486" s="46">
        <v>48900</v>
      </c>
      <c r="E486" s="46">
        <v>48900</v>
      </c>
      <c r="F486" s="47">
        <v>0</v>
      </c>
      <c r="G486" s="25">
        <f t="shared" si="25"/>
        <v>0</v>
      </c>
      <c r="H486" s="25">
        <f t="shared" si="26"/>
        <v>0</v>
      </c>
    </row>
    <row r="487" spans="1:8" s="16" customFormat="1" ht="25.5" x14ac:dyDescent="0.2">
      <c r="A487" s="48" t="s">
        <v>20</v>
      </c>
      <c r="B487" s="44" t="s">
        <v>607</v>
      </c>
      <c r="C487" s="45" t="s">
        <v>19</v>
      </c>
      <c r="D487" s="46">
        <v>48900</v>
      </c>
      <c r="E487" s="46">
        <v>48900</v>
      </c>
      <c r="F487" s="47">
        <v>0</v>
      </c>
      <c r="G487" s="25">
        <f t="shared" si="25"/>
        <v>0</v>
      </c>
      <c r="H487" s="25">
        <f t="shared" si="26"/>
        <v>0</v>
      </c>
    </row>
    <row r="488" spans="1:8" s="16" customFormat="1" x14ac:dyDescent="0.2">
      <c r="A488" s="48" t="s">
        <v>56</v>
      </c>
      <c r="B488" s="44" t="s">
        <v>232</v>
      </c>
      <c r="C488" s="45"/>
      <c r="D488" s="46">
        <v>20000</v>
      </c>
      <c r="E488" s="46">
        <v>20000</v>
      </c>
      <c r="F488" s="47">
        <v>0</v>
      </c>
      <c r="G488" s="25">
        <f t="shared" si="25"/>
        <v>0</v>
      </c>
      <c r="H488" s="25">
        <f t="shared" si="26"/>
        <v>0</v>
      </c>
    </row>
    <row r="489" spans="1:8" s="16" customFormat="1" ht="25.5" x14ac:dyDescent="0.2">
      <c r="A489" s="48" t="s">
        <v>22</v>
      </c>
      <c r="B489" s="44" t="s">
        <v>232</v>
      </c>
      <c r="C489" s="45" t="s">
        <v>21</v>
      </c>
      <c r="D489" s="46">
        <v>20000</v>
      </c>
      <c r="E489" s="46">
        <v>20000</v>
      </c>
      <c r="F489" s="47">
        <v>0</v>
      </c>
      <c r="G489" s="25">
        <f t="shared" si="25"/>
        <v>0</v>
      </c>
      <c r="H489" s="25">
        <f t="shared" si="26"/>
        <v>0</v>
      </c>
    </row>
    <row r="490" spans="1:8" s="16" customFormat="1" ht="25.5" x14ac:dyDescent="0.2">
      <c r="A490" s="48" t="s">
        <v>20</v>
      </c>
      <c r="B490" s="44" t="s">
        <v>232</v>
      </c>
      <c r="C490" s="45" t="s">
        <v>19</v>
      </c>
      <c r="D490" s="46">
        <v>20000</v>
      </c>
      <c r="E490" s="46">
        <v>20000</v>
      </c>
      <c r="F490" s="47">
        <v>0</v>
      </c>
      <c r="G490" s="25">
        <f t="shared" si="25"/>
        <v>0</v>
      </c>
      <c r="H490" s="25">
        <f t="shared" si="26"/>
        <v>0</v>
      </c>
    </row>
    <row r="491" spans="1:8" s="16" customFormat="1" ht="51" x14ac:dyDescent="0.2">
      <c r="A491" s="48" t="s">
        <v>608</v>
      </c>
      <c r="B491" s="44" t="s">
        <v>609</v>
      </c>
      <c r="C491" s="45"/>
      <c r="D491" s="46">
        <v>73350</v>
      </c>
      <c r="E491" s="46">
        <v>73350</v>
      </c>
      <c r="F491" s="47">
        <v>0</v>
      </c>
      <c r="G491" s="25">
        <f t="shared" si="25"/>
        <v>0</v>
      </c>
      <c r="H491" s="25">
        <f t="shared" si="26"/>
        <v>0</v>
      </c>
    </row>
    <row r="492" spans="1:8" s="16" customFormat="1" ht="25.5" x14ac:dyDescent="0.2">
      <c r="A492" s="48" t="s">
        <v>22</v>
      </c>
      <c r="B492" s="44" t="s">
        <v>609</v>
      </c>
      <c r="C492" s="45" t="s">
        <v>21</v>
      </c>
      <c r="D492" s="46">
        <v>73350</v>
      </c>
      <c r="E492" s="46">
        <v>73350</v>
      </c>
      <c r="F492" s="47">
        <v>0</v>
      </c>
      <c r="G492" s="25">
        <f t="shared" si="25"/>
        <v>0</v>
      </c>
      <c r="H492" s="25">
        <f t="shared" si="26"/>
        <v>0</v>
      </c>
    </row>
    <row r="493" spans="1:8" s="16" customFormat="1" ht="25.5" x14ac:dyDescent="0.2">
      <c r="A493" s="48" t="s">
        <v>20</v>
      </c>
      <c r="B493" s="44" t="s">
        <v>609</v>
      </c>
      <c r="C493" s="45" t="s">
        <v>19</v>
      </c>
      <c r="D493" s="46">
        <v>73350</v>
      </c>
      <c r="E493" s="46">
        <v>73350</v>
      </c>
      <c r="F493" s="47">
        <v>0</v>
      </c>
      <c r="G493" s="25">
        <f t="shared" si="25"/>
        <v>0</v>
      </c>
      <c r="H493" s="25">
        <f t="shared" si="26"/>
        <v>0</v>
      </c>
    </row>
    <row r="494" spans="1:8" s="16" customFormat="1" ht="51" x14ac:dyDescent="0.2">
      <c r="A494" s="48" t="s">
        <v>610</v>
      </c>
      <c r="B494" s="44" t="s">
        <v>231</v>
      </c>
      <c r="C494" s="45"/>
      <c r="D494" s="46">
        <v>10000</v>
      </c>
      <c r="E494" s="46">
        <v>10000</v>
      </c>
      <c r="F494" s="47">
        <v>0</v>
      </c>
      <c r="G494" s="25">
        <f t="shared" si="25"/>
        <v>0</v>
      </c>
      <c r="H494" s="25">
        <f t="shared" si="26"/>
        <v>0</v>
      </c>
    </row>
    <row r="495" spans="1:8" s="16" customFormat="1" x14ac:dyDescent="0.2">
      <c r="A495" s="48" t="s">
        <v>56</v>
      </c>
      <c r="B495" s="44" t="s">
        <v>230</v>
      </c>
      <c r="C495" s="45"/>
      <c r="D495" s="46">
        <v>10000</v>
      </c>
      <c r="E495" s="46">
        <v>10000</v>
      </c>
      <c r="F495" s="47">
        <v>0</v>
      </c>
      <c r="G495" s="25">
        <f t="shared" si="25"/>
        <v>0</v>
      </c>
      <c r="H495" s="25">
        <f t="shared" si="26"/>
        <v>0</v>
      </c>
    </row>
    <row r="496" spans="1:8" s="16" customFormat="1" ht="25.5" x14ac:dyDescent="0.2">
      <c r="A496" s="48" t="s">
        <v>22</v>
      </c>
      <c r="B496" s="44" t="s">
        <v>230</v>
      </c>
      <c r="C496" s="45" t="s">
        <v>21</v>
      </c>
      <c r="D496" s="46">
        <v>10000</v>
      </c>
      <c r="E496" s="46">
        <v>10000</v>
      </c>
      <c r="F496" s="47">
        <v>0</v>
      </c>
      <c r="G496" s="25">
        <f t="shared" si="25"/>
        <v>0</v>
      </c>
      <c r="H496" s="25">
        <f t="shared" si="26"/>
        <v>0</v>
      </c>
    </row>
    <row r="497" spans="1:8" s="16" customFormat="1" ht="25.5" x14ac:dyDescent="0.2">
      <c r="A497" s="48" t="s">
        <v>20</v>
      </c>
      <c r="B497" s="44" t="s">
        <v>230</v>
      </c>
      <c r="C497" s="45" t="s">
        <v>19</v>
      </c>
      <c r="D497" s="46">
        <v>10000</v>
      </c>
      <c r="E497" s="46">
        <v>10000</v>
      </c>
      <c r="F497" s="47">
        <v>0</v>
      </c>
      <c r="G497" s="25">
        <f t="shared" si="25"/>
        <v>0</v>
      </c>
      <c r="H497" s="25">
        <f t="shared" si="26"/>
        <v>0</v>
      </c>
    </row>
    <row r="498" spans="1:8" s="16" customFormat="1" ht="51" x14ac:dyDescent="0.2">
      <c r="A498" s="48" t="s">
        <v>611</v>
      </c>
      <c r="B498" s="44" t="s">
        <v>229</v>
      </c>
      <c r="C498" s="45"/>
      <c r="D498" s="46">
        <v>162250</v>
      </c>
      <c r="E498" s="46">
        <v>162250</v>
      </c>
      <c r="F498" s="47">
        <v>162200</v>
      </c>
      <c r="G498" s="25">
        <f t="shared" si="25"/>
        <v>99.969183359013869</v>
      </c>
      <c r="H498" s="25">
        <f t="shared" si="26"/>
        <v>99.969183359013869</v>
      </c>
    </row>
    <row r="499" spans="1:8" s="16" customFormat="1" ht="51" x14ac:dyDescent="0.2">
      <c r="A499" s="48" t="s">
        <v>606</v>
      </c>
      <c r="B499" s="44" t="s">
        <v>612</v>
      </c>
      <c r="C499" s="45"/>
      <c r="D499" s="46">
        <v>48900</v>
      </c>
      <c r="E499" s="46">
        <v>48900</v>
      </c>
      <c r="F499" s="47">
        <v>48900</v>
      </c>
      <c r="G499" s="25">
        <f t="shared" si="25"/>
        <v>100</v>
      </c>
      <c r="H499" s="25">
        <f t="shared" si="26"/>
        <v>100</v>
      </c>
    </row>
    <row r="500" spans="1:8" s="16" customFormat="1" ht="25.5" x14ac:dyDescent="0.2">
      <c r="A500" s="48" t="s">
        <v>22</v>
      </c>
      <c r="B500" s="44" t="s">
        <v>612</v>
      </c>
      <c r="C500" s="45" t="s">
        <v>21</v>
      </c>
      <c r="D500" s="46">
        <v>48900</v>
      </c>
      <c r="E500" s="46">
        <v>48900</v>
      </c>
      <c r="F500" s="47">
        <v>48900</v>
      </c>
      <c r="G500" s="25">
        <f t="shared" si="25"/>
        <v>100</v>
      </c>
      <c r="H500" s="25">
        <f t="shared" si="26"/>
        <v>100</v>
      </c>
    </row>
    <row r="501" spans="1:8" s="16" customFormat="1" ht="25.5" x14ac:dyDescent="0.2">
      <c r="A501" s="48" t="s">
        <v>20</v>
      </c>
      <c r="B501" s="44" t="s">
        <v>612</v>
      </c>
      <c r="C501" s="45" t="s">
        <v>19</v>
      </c>
      <c r="D501" s="46">
        <v>48900</v>
      </c>
      <c r="E501" s="46">
        <v>48900</v>
      </c>
      <c r="F501" s="47">
        <v>48900</v>
      </c>
      <c r="G501" s="25">
        <f t="shared" si="25"/>
        <v>100</v>
      </c>
      <c r="H501" s="25">
        <f t="shared" si="26"/>
        <v>100</v>
      </c>
    </row>
    <row r="502" spans="1:8" s="16" customFormat="1" x14ac:dyDescent="0.2">
      <c r="A502" s="48" t="s">
        <v>56</v>
      </c>
      <c r="B502" s="44" t="s">
        <v>228</v>
      </c>
      <c r="C502" s="45"/>
      <c r="D502" s="46">
        <v>40000</v>
      </c>
      <c r="E502" s="46">
        <v>40000</v>
      </c>
      <c r="F502" s="47">
        <v>39950</v>
      </c>
      <c r="G502" s="25">
        <f t="shared" si="25"/>
        <v>99.875</v>
      </c>
      <c r="H502" s="25">
        <f t="shared" si="26"/>
        <v>99.875</v>
      </c>
    </row>
    <row r="503" spans="1:8" s="16" customFormat="1" ht="25.5" x14ac:dyDescent="0.2">
      <c r="A503" s="48" t="s">
        <v>22</v>
      </c>
      <c r="B503" s="44" t="s">
        <v>228</v>
      </c>
      <c r="C503" s="45" t="s">
        <v>21</v>
      </c>
      <c r="D503" s="46">
        <v>40000</v>
      </c>
      <c r="E503" s="46">
        <v>40000</v>
      </c>
      <c r="F503" s="47">
        <v>39950</v>
      </c>
      <c r="G503" s="25">
        <f t="shared" si="25"/>
        <v>99.875</v>
      </c>
      <c r="H503" s="25">
        <f t="shared" si="26"/>
        <v>99.875</v>
      </c>
    </row>
    <row r="504" spans="1:8" s="16" customFormat="1" ht="25.5" x14ac:dyDescent="0.2">
      <c r="A504" s="48" t="s">
        <v>20</v>
      </c>
      <c r="B504" s="44" t="s">
        <v>228</v>
      </c>
      <c r="C504" s="45" t="s">
        <v>19</v>
      </c>
      <c r="D504" s="46">
        <v>40000</v>
      </c>
      <c r="E504" s="46">
        <v>40000</v>
      </c>
      <c r="F504" s="47">
        <v>39950</v>
      </c>
      <c r="G504" s="25">
        <f t="shared" si="25"/>
        <v>99.875</v>
      </c>
      <c r="H504" s="25">
        <f t="shared" si="26"/>
        <v>99.875</v>
      </c>
    </row>
    <row r="505" spans="1:8" s="16" customFormat="1" ht="51" x14ac:dyDescent="0.2">
      <c r="A505" s="48" t="s">
        <v>608</v>
      </c>
      <c r="B505" s="44" t="s">
        <v>613</v>
      </c>
      <c r="C505" s="45"/>
      <c r="D505" s="46">
        <v>73350</v>
      </c>
      <c r="E505" s="46">
        <v>73350</v>
      </c>
      <c r="F505" s="47">
        <v>73350</v>
      </c>
      <c r="G505" s="25">
        <f t="shared" si="25"/>
        <v>100</v>
      </c>
      <c r="H505" s="25">
        <f t="shared" si="26"/>
        <v>100</v>
      </c>
    </row>
    <row r="506" spans="1:8" s="16" customFormat="1" ht="25.5" x14ac:dyDescent="0.2">
      <c r="A506" s="48" t="s">
        <v>22</v>
      </c>
      <c r="B506" s="44" t="s">
        <v>613</v>
      </c>
      <c r="C506" s="45" t="s">
        <v>21</v>
      </c>
      <c r="D506" s="46">
        <v>73350</v>
      </c>
      <c r="E506" s="46">
        <v>73350</v>
      </c>
      <c r="F506" s="47">
        <v>73350</v>
      </c>
      <c r="G506" s="25">
        <f t="shared" si="25"/>
        <v>100</v>
      </c>
      <c r="H506" s="25">
        <f t="shared" si="26"/>
        <v>100</v>
      </c>
    </row>
    <row r="507" spans="1:8" s="16" customFormat="1" ht="25.5" x14ac:dyDescent="0.2">
      <c r="A507" s="48" t="s">
        <v>20</v>
      </c>
      <c r="B507" s="44" t="s">
        <v>613</v>
      </c>
      <c r="C507" s="45" t="s">
        <v>19</v>
      </c>
      <c r="D507" s="46">
        <v>73350</v>
      </c>
      <c r="E507" s="46">
        <v>73350</v>
      </c>
      <c r="F507" s="47">
        <v>73350</v>
      </c>
      <c r="G507" s="25">
        <f t="shared" si="25"/>
        <v>100</v>
      </c>
      <c r="H507" s="25">
        <f t="shared" si="26"/>
        <v>100</v>
      </c>
    </row>
    <row r="508" spans="1:8" s="16" customFormat="1" ht="38.25" x14ac:dyDescent="0.2">
      <c r="A508" s="48" t="s">
        <v>227</v>
      </c>
      <c r="B508" s="44" t="s">
        <v>226</v>
      </c>
      <c r="C508" s="45"/>
      <c r="D508" s="46">
        <v>324500</v>
      </c>
      <c r="E508" s="46">
        <v>324500</v>
      </c>
      <c r="F508" s="47">
        <v>40000</v>
      </c>
      <c r="G508" s="25">
        <f t="shared" si="25"/>
        <v>12.326656394453005</v>
      </c>
      <c r="H508" s="25">
        <f t="shared" si="26"/>
        <v>12.326656394453005</v>
      </c>
    </row>
    <row r="509" spans="1:8" s="16" customFormat="1" ht="89.25" x14ac:dyDescent="0.2">
      <c r="A509" s="48" t="s">
        <v>614</v>
      </c>
      <c r="B509" s="44" t="s">
        <v>225</v>
      </c>
      <c r="C509" s="45"/>
      <c r="D509" s="46">
        <v>284500</v>
      </c>
      <c r="E509" s="46">
        <v>284500</v>
      </c>
      <c r="F509" s="47">
        <v>0</v>
      </c>
      <c r="G509" s="25">
        <f t="shared" si="25"/>
        <v>0</v>
      </c>
      <c r="H509" s="25">
        <f t="shared" si="26"/>
        <v>0</v>
      </c>
    </row>
    <row r="510" spans="1:8" s="16" customFormat="1" ht="51" x14ac:dyDescent="0.2">
      <c r="A510" s="48" t="s">
        <v>606</v>
      </c>
      <c r="B510" s="44" t="s">
        <v>615</v>
      </c>
      <c r="C510" s="45"/>
      <c r="D510" s="46">
        <v>97800</v>
      </c>
      <c r="E510" s="46">
        <v>97800</v>
      </c>
      <c r="F510" s="47">
        <v>0</v>
      </c>
      <c r="G510" s="25">
        <f t="shared" si="25"/>
        <v>0</v>
      </c>
      <c r="H510" s="25">
        <f t="shared" si="26"/>
        <v>0</v>
      </c>
    </row>
    <row r="511" spans="1:8" s="16" customFormat="1" ht="25.5" x14ac:dyDescent="0.2">
      <c r="A511" s="48" t="s">
        <v>22</v>
      </c>
      <c r="B511" s="44" t="s">
        <v>615</v>
      </c>
      <c r="C511" s="45" t="s">
        <v>21</v>
      </c>
      <c r="D511" s="46">
        <v>97800</v>
      </c>
      <c r="E511" s="46">
        <v>97800</v>
      </c>
      <c r="F511" s="47">
        <v>0</v>
      </c>
      <c r="G511" s="25">
        <f t="shared" si="25"/>
        <v>0</v>
      </c>
      <c r="H511" s="25">
        <f t="shared" si="26"/>
        <v>0</v>
      </c>
    </row>
    <row r="512" spans="1:8" s="16" customFormat="1" ht="25.5" x14ac:dyDescent="0.2">
      <c r="A512" s="48" t="s">
        <v>20</v>
      </c>
      <c r="B512" s="44" t="s">
        <v>615</v>
      </c>
      <c r="C512" s="45" t="s">
        <v>19</v>
      </c>
      <c r="D512" s="46">
        <v>97800</v>
      </c>
      <c r="E512" s="46">
        <v>97800</v>
      </c>
      <c r="F512" s="47">
        <v>0</v>
      </c>
      <c r="G512" s="25">
        <f t="shared" ref="G512:G575" si="27">F512/D512*100</f>
        <v>0</v>
      </c>
      <c r="H512" s="25">
        <f t="shared" ref="H512:H571" si="28">F512/E512*100</f>
        <v>0</v>
      </c>
    </row>
    <row r="513" spans="1:8" s="16" customFormat="1" x14ac:dyDescent="0.2">
      <c r="A513" s="48" t="s">
        <v>56</v>
      </c>
      <c r="B513" s="44" t="s">
        <v>224</v>
      </c>
      <c r="C513" s="45"/>
      <c r="D513" s="46">
        <v>40000</v>
      </c>
      <c r="E513" s="46">
        <v>40000</v>
      </c>
      <c r="F513" s="47">
        <v>0</v>
      </c>
      <c r="G513" s="25">
        <f t="shared" si="27"/>
        <v>0</v>
      </c>
      <c r="H513" s="25">
        <f t="shared" si="28"/>
        <v>0</v>
      </c>
    </row>
    <row r="514" spans="1:8" s="16" customFormat="1" ht="25.5" x14ac:dyDescent="0.2">
      <c r="A514" s="48" t="s">
        <v>22</v>
      </c>
      <c r="B514" s="44" t="s">
        <v>224</v>
      </c>
      <c r="C514" s="45" t="s">
        <v>21</v>
      </c>
      <c r="D514" s="46">
        <v>40000</v>
      </c>
      <c r="E514" s="46">
        <v>40000</v>
      </c>
      <c r="F514" s="47">
        <v>0</v>
      </c>
      <c r="G514" s="25">
        <f t="shared" si="27"/>
        <v>0</v>
      </c>
      <c r="H514" s="25">
        <f t="shared" si="28"/>
        <v>0</v>
      </c>
    </row>
    <row r="515" spans="1:8" s="16" customFormat="1" ht="25.5" x14ac:dyDescent="0.2">
      <c r="A515" s="48" t="s">
        <v>20</v>
      </c>
      <c r="B515" s="44" t="s">
        <v>224</v>
      </c>
      <c r="C515" s="45" t="s">
        <v>19</v>
      </c>
      <c r="D515" s="46">
        <v>40000</v>
      </c>
      <c r="E515" s="46">
        <v>40000</v>
      </c>
      <c r="F515" s="47">
        <v>0</v>
      </c>
      <c r="G515" s="25">
        <f t="shared" si="27"/>
        <v>0</v>
      </c>
      <c r="H515" s="25">
        <f t="shared" si="28"/>
        <v>0</v>
      </c>
    </row>
    <row r="516" spans="1:8" s="16" customFormat="1" ht="51" x14ac:dyDescent="0.2">
      <c r="A516" s="48" t="s">
        <v>608</v>
      </c>
      <c r="B516" s="44" t="s">
        <v>616</v>
      </c>
      <c r="C516" s="45"/>
      <c r="D516" s="46">
        <v>146700</v>
      </c>
      <c r="E516" s="46">
        <v>146700</v>
      </c>
      <c r="F516" s="47">
        <v>0</v>
      </c>
      <c r="G516" s="25">
        <f t="shared" si="27"/>
        <v>0</v>
      </c>
      <c r="H516" s="25">
        <f t="shared" si="28"/>
        <v>0</v>
      </c>
    </row>
    <row r="517" spans="1:8" s="16" customFormat="1" ht="25.5" x14ac:dyDescent="0.2">
      <c r="A517" s="48" t="s">
        <v>22</v>
      </c>
      <c r="B517" s="44" t="s">
        <v>616</v>
      </c>
      <c r="C517" s="45" t="s">
        <v>21</v>
      </c>
      <c r="D517" s="46">
        <v>146700</v>
      </c>
      <c r="E517" s="46">
        <v>146700</v>
      </c>
      <c r="F517" s="47">
        <v>0</v>
      </c>
      <c r="G517" s="25">
        <f t="shared" si="27"/>
        <v>0</v>
      </c>
      <c r="H517" s="25">
        <f t="shared" si="28"/>
        <v>0</v>
      </c>
    </row>
    <row r="518" spans="1:8" s="16" customFormat="1" ht="25.5" x14ac:dyDescent="0.2">
      <c r="A518" s="48" t="s">
        <v>20</v>
      </c>
      <c r="B518" s="44" t="s">
        <v>616</v>
      </c>
      <c r="C518" s="45" t="s">
        <v>19</v>
      </c>
      <c r="D518" s="46">
        <v>146700</v>
      </c>
      <c r="E518" s="46">
        <v>146700</v>
      </c>
      <c r="F518" s="47">
        <v>0</v>
      </c>
      <c r="G518" s="25">
        <f t="shared" si="27"/>
        <v>0</v>
      </c>
      <c r="H518" s="25">
        <f t="shared" si="28"/>
        <v>0</v>
      </c>
    </row>
    <row r="519" spans="1:8" s="16" customFormat="1" ht="63.75" x14ac:dyDescent="0.2">
      <c r="A519" s="48" t="s">
        <v>617</v>
      </c>
      <c r="B519" s="44" t="s">
        <v>223</v>
      </c>
      <c r="C519" s="45"/>
      <c r="D519" s="46">
        <v>40000</v>
      </c>
      <c r="E519" s="46">
        <v>40000</v>
      </c>
      <c r="F519" s="47">
        <v>40000</v>
      </c>
      <c r="G519" s="25">
        <f t="shared" si="27"/>
        <v>100</v>
      </c>
      <c r="H519" s="25">
        <f t="shared" si="28"/>
        <v>100</v>
      </c>
    </row>
    <row r="520" spans="1:8" s="16" customFormat="1" x14ac:dyDescent="0.2">
      <c r="A520" s="48" t="s">
        <v>56</v>
      </c>
      <c r="B520" s="44" t="s">
        <v>222</v>
      </c>
      <c r="C520" s="45"/>
      <c r="D520" s="46">
        <v>40000</v>
      </c>
      <c r="E520" s="46">
        <v>40000</v>
      </c>
      <c r="F520" s="47">
        <v>40000</v>
      </c>
      <c r="G520" s="25">
        <f t="shared" si="27"/>
        <v>100</v>
      </c>
      <c r="H520" s="25">
        <f t="shared" si="28"/>
        <v>100</v>
      </c>
    </row>
    <row r="521" spans="1:8" s="16" customFormat="1" ht="25.5" x14ac:dyDescent="0.2">
      <c r="A521" s="48" t="s">
        <v>22</v>
      </c>
      <c r="B521" s="44" t="s">
        <v>222</v>
      </c>
      <c r="C521" s="45" t="s">
        <v>21</v>
      </c>
      <c r="D521" s="46">
        <v>40000</v>
      </c>
      <c r="E521" s="46">
        <v>40000</v>
      </c>
      <c r="F521" s="47">
        <v>40000</v>
      </c>
      <c r="G521" s="25">
        <f t="shared" si="27"/>
        <v>100</v>
      </c>
      <c r="H521" s="25">
        <f t="shared" si="28"/>
        <v>100</v>
      </c>
    </row>
    <row r="522" spans="1:8" s="16" customFormat="1" ht="25.5" x14ac:dyDescent="0.2">
      <c r="A522" s="48" t="s">
        <v>20</v>
      </c>
      <c r="B522" s="44" t="s">
        <v>222</v>
      </c>
      <c r="C522" s="45" t="s">
        <v>19</v>
      </c>
      <c r="D522" s="46">
        <v>40000</v>
      </c>
      <c r="E522" s="46">
        <v>40000</v>
      </c>
      <c r="F522" s="47">
        <v>40000</v>
      </c>
      <c r="G522" s="25">
        <f t="shared" si="27"/>
        <v>100</v>
      </c>
      <c r="H522" s="25">
        <f t="shared" si="28"/>
        <v>100</v>
      </c>
    </row>
    <row r="523" spans="1:8" s="16" customFormat="1" ht="25.5" x14ac:dyDescent="0.2">
      <c r="A523" s="43" t="s">
        <v>221</v>
      </c>
      <c r="B523" s="44" t="s">
        <v>220</v>
      </c>
      <c r="C523" s="45"/>
      <c r="D523" s="46">
        <v>26296100</v>
      </c>
      <c r="E523" s="46">
        <v>26296100</v>
      </c>
      <c r="F523" s="47">
        <v>17216770.739999998</v>
      </c>
      <c r="G523" s="25">
        <f t="shared" si="27"/>
        <v>65.472715497735408</v>
      </c>
      <c r="H523" s="25">
        <f t="shared" si="28"/>
        <v>65.472715497735408</v>
      </c>
    </row>
    <row r="524" spans="1:8" s="16" customFormat="1" ht="38.25" x14ac:dyDescent="0.2">
      <c r="A524" s="48" t="s">
        <v>219</v>
      </c>
      <c r="B524" s="44" t="s">
        <v>218</v>
      </c>
      <c r="C524" s="45"/>
      <c r="D524" s="46">
        <v>2165200</v>
      </c>
      <c r="E524" s="46">
        <v>2165200</v>
      </c>
      <c r="F524" s="47">
        <v>1174800</v>
      </c>
      <c r="G524" s="25">
        <f t="shared" si="27"/>
        <v>54.258267134675776</v>
      </c>
      <c r="H524" s="25">
        <f t="shared" si="28"/>
        <v>54.258267134675776</v>
      </c>
    </row>
    <row r="525" spans="1:8" s="16" customFormat="1" ht="25.5" x14ac:dyDescent="0.2">
      <c r="A525" s="48" t="s">
        <v>618</v>
      </c>
      <c r="B525" s="44" t="s">
        <v>217</v>
      </c>
      <c r="C525" s="45"/>
      <c r="D525" s="46">
        <v>15000</v>
      </c>
      <c r="E525" s="46">
        <v>15000</v>
      </c>
      <c r="F525" s="47">
        <v>0</v>
      </c>
      <c r="G525" s="25">
        <f t="shared" si="27"/>
        <v>0</v>
      </c>
      <c r="H525" s="25">
        <f t="shared" si="28"/>
        <v>0</v>
      </c>
    </row>
    <row r="526" spans="1:8" s="16" customFormat="1" x14ac:dyDescent="0.2">
      <c r="A526" s="48" t="s">
        <v>56</v>
      </c>
      <c r="B526" s="44" t="s">
        <v>216</v>
      </c>
      <c r="C526" s="45"/>
      <c r="D526" s="46">
        <v>15000</v>
      </c>
      <c r="E526" s="46">
        <v>15000</v>
      </c>
      <c r="F526" s="47">
        <v>0</v>
      </c>
      <c r="G526" s="25">
        <f t="shared" si="27"/>
        <v>0</v>
      </c>
      <c r="H526" s="25">
        <f t="shared" si="28"/>
        <v>0</v>
      </c>
    </row>
    <row r="527" spans="1:8" s="16" customFormat="1" ht="25.5" x14ac:dyDescent="0.2">
      <c r="A527" s="48" t="s">
        <v>22</v>
      </c>
      <c r="B527" s="44" t="s">
        <v>216</v>
      </c>
      <c r="C527" s="45" t="s">
        <v>21</v>
      </c>
      <c r="D527" s="46">
        <v>15000</v>
      </c>
      <c r="E527" s="46">
        <v>15000</v>
      </c>
      <c r="F527" s="47">
        <v>0</v>
      </c>
      <c r="G527" s="25">
        <f t="shared" si="27"/>
        <v>0</v>
      </c>
      <c r="H527" s="25">
        <f t="shared" si="28"/>
        <v>0</v>
      </c>
    </row>
    <row r="528" spans="1:8" s="16" customFormat="1" ht="25.5" x14ac:dyDescent="0.2">
      <c r="A528" s="48" t="s">
        <v>20</v>
      </c>
      <c r="B528" s="44" t="s">
        <v>216</v>
      </c>
      <c r="C528" s="45" t="s">
        <v>19</v>
      </c>
      <c r="D528" s="46">
        <v>15000</v>
      </c>
      <c r="E528" s="46">
        <v>15000</v>
      </c>
      <c r="F528" s="47">
        <v>0</v>
      </c>
      <c r="G528" s="25">
        <f t="shared" si="27"/>
        <v>0</v>
      </c>
      <c r="H528" s="25">
        <f t="shared" si="28"/>
        <v>0</v>
      </c>
    </row>
    <row r="529" spans="1:8" s="16" customFormat="1" ht="38.25" x14ac:dyDescent="0.2">
      <c r="A529" s="48" t="s">
        <v>619</v>
      </c>
      <c r="B529" s="44" t="s">
        <v>215</v>
      </c>
      <c r="C529" s="45"/>
      <c r="D529" s="46">
        <v>114000</v>
      </c>
      <c r="E529" s="46">
        <v>114000</v>
      </c>
      <c r="F529" s="47">
        <v>75800</v>
      </c>
      <c r="G529" s="25">
        <f t="shared" si="27"/>
        <v>66.491228070175438</v>
      </c>
      <c r="H529" s="25">
        <f t="shared" si="28"/>
        <v>66.491228070175438</v>
      </c>
    </row>
    <row r="530" spans="1:8" s="16" customFormat="1" x14ac:dyDescent="0.2">
      <c r="A530" s="48" t="s">
        <v>56</v>
      </c>
      <c r="B530" s="44" t="s">
        <v>214</v>
      </c>
      <c r="C530" s="45"/>
      <c r="D530" s="46">
        <v>114000</v>
      </c>
      <c r="E530" s="46">
        <v>114000</v>
      </c>
      <c r="F530" s="47">
        <v>75800</v>
      </c>
      <c r="G530" s="25">
        <f t="shared" si="27"/>
        <v>66.491228070175438</v>
      </c>
      <c r="H530" s="25">
        <f t="shared" si="28"/>
        <v>66.491228070175438</v>
      </c>
    </row>
    <row r="531" spans="1:8" s="16" customFormat="1" ht="25.5" x14ac:dyDescent="0.2">
      <c r="A531" s="48" t="s">
        <v>22</v>
      </c>
      <c r="B531" s="44" t="s">
        <v>214</v>
      </c>
      <c r="C531" s="45" t="s">
        <v>21</v>
      </c>
      <c r="D531" s="46">
        <v>114000</v>
      </c>
      <c r="E531" s="46">
        <v>114000</v>
      </c>
      <c r="F531" s="47">
        <v>75800</v>
      </c>
      <c r="G531" s="25">
        <f t="shared" si="27"/>
        <v>66.491228070175438</v>
      </c>
      <c r="H531" s="25">
        <f t="shared" si="28"/>
        <v>66.491228070175438</v>
      </c>
    </row>
    <row r="532" spans="1:8" s="16" customFormat="1" ht="25.5" x14ac:dyDescent="0.2">
      <c r="A532" s="48" t="s">
        <v>20</v>
      </c>
      <c r="B532" s="44" t="s">
        <v>214</v>
      </c>
      <c r="C532" s="45" t="s">
        <v>19</v>
      </c>
      <c r="D532" s="46">
        <v>114000</v>
      </c>
      <c r="E532" s="46">
        <v>114000</v>
      </c>
      <c r="F532" s="47">
        <v>75800</v>
      </c>
      <c r="G532" s="25">
        <f t="shared" si="27"/>
        <v>66.491228070175438</v>
      </c>
      <c r="H532" s="25">
        <f t="shared" si="28"/>
        <v>66.491228070175438</v>
      </c>
    </row>
    <row r="533" spans="1:8" s="16" customFormat="1" ht="25.5" x14ac:dyDescent="0.2">
      <c r="A533" s="48" t="s">
        <v>620</v>
      </c>
      <c r="B533" s="44" t="s">
        <v>213</v>
      </c>
      <c r="C533" s="45"/>
      <c r="D533" s="46">
        <v>13000</v>
      </c>
      <c r="E533" s="46">
        <v>13000</v>
      </c>
      <c r="F533" s="47">
        <v>13000</v>
      </c>
      <c r="G533" s="25">
        <f t="shared" si="27"/>
        <v>100</v>
      </c>
      <c r="H533" s="25">
        <f t="shared" si="28"/>
        <v>100</v>
      </c>
    </row>
    <row r="534" spans="1:8" s="16" customFormat="1" x14ac:dyDescent="0.2">
      <c r="A534" s="48" t="s">
        <v>56</v>
      </c>
      <c r="B534" s="44" t="s">
        <v>212</v>
      </c>
      <c r="C534" s="45"/>
      <c r="D534" s="46">
        <v>13000</v>
      </c>
      <c r="E534" s="46">
        <v>13000</v>
      </c>
      <c r="F534" s="47">
        <v>13000</v>
      </c>
      <c r="G534" s="25">
        <f t="shared" si="27"/>
        <v>100</v>
      </c>
      <c r="H534" s="25">
        <f t="shared" si="28"/>
        <v>100</v>
      </c>
    </row>
    <row r="535" spans="1:8" s="16" customFormat="1" ht="25.5" x14ac:dyDescent="0.2">
      <c r="A535" s="48" t="s">
        <v>22</v>
      </c>
      <c r="B535" s="44" t="s">
        <v>212</v>
      </c>
      <c r="C535" s="45" t="s">
        <v>21</v>
      </c>
      <c r="D535" s="46">
        <v>13000</v>
      </c>
      <c r="E535" s="46">
        <v>13000</v>
      </c>
      <c r="F535" s="47">
        <v>13000</v>
      </c>
      <c r="G535" s="25">
        <f t="shared" si="27"/>
        <v>100</v>
      </c>
      <c r="H535" s="25">
        <f t="shared" si="28"/>
        <v>100</v>
      </c>
    </row>
    <row r="536" spans="1:8" s="16" customFormat="1" ht="25.5" x14ac:dyDescent="0.2">
      <c r="A536" s="48" t="s">
        <v>20</v>
      </c>
      <c r="B536" s="44" t="s">
        <v>212</v>
      </c>
      <c r="C536" s="45" t="s">
        <v>19</v>
      </c>
      <c r="D536" s="46">
        <v>13000</v>
      </c>
      <c r="E536" s="46">
        <v>13000</v>
      </c>
      <c r="F536" s="47">
        <v>13000</v>
      </c>
      <c r="G536" s="25">
        <f t="shared" si="27"/>
        <v>100</v>
      </c>
      <c r="H536" s="25">
        <f t="shared" si="28"/>
        <v>100</v>
      </c>
    </row>
    <row r="537" spans="1:8" s="16" customFormat="1" ht="25.5" x14ac:dyDescent="0.2">
      <c r="A537" s="48" t="s">
        <v>621</v>
      </c>
      <c r="B537" s="44" t="s">
        <v>211</v>
      </c>
      <c r="C537" s="45"/>
      <c r="D537" s="46">
        <v>2023200</v>
      </c>
      <c r="E537" s="46">
        <v>2023200</v>
      </c>
      <c r="F537" s="47">
        <v>1086000</v>
      </c>
      <c r="G537" s="25">
        <f t="shared" si="27"/>
        <v>53.677342823250299</v>
      </c>
      <c r="H537" s="25">
        <f t="shared" si="28"/>
        <v>53.677342823250299</v>
      </c>
    </row>
    <row r="538" spans="1:8" s="16" customFormat="1" x14ac:dyDescent="0.2">
      <c r="A538" s="48" t="s">
        <v>56</v>
      </c>
      <c r="B538" s="44" t="s">
        <v>210</v>
      </c>
      <c r="C538" s="45"/>
      <c r="D538" s="46">
        <v>2023200</v>
      </c>
      <c r="E538" s="46">
        <v>2023200</v>
      </c>
      <c r="F538" s="47">
        <v>1086000</v>
      </c>
      <c r="G538" s="25">
        <f t="shared" si="27"/>
        <v>53.677342823250299</v>
      </c>
      <c r="H538" s="25">
        <f t="shared" si="28"/>
        <v>53.677342823250299</v>
      </c>
    </row>
    <row r="539" spans="1:8" s="16" customFormat="1" ht="25.5" x14ac:dyDescent="0.2">
      <c r="A539" s="48" t="s">
        <v>22</v>
      </c>
      <c r="B539" s="44" t="s">
        <v>210</v>
      </c>
      <c r="C539" s="45" t="s">
        <v>21</v>
      </c>
      <c r="D539" s="46">
        <v>2023200</v>
      </c>
      <c r="E539" s="46">
        <v>2023200</v>
      </c>
      <c r="F539" s="47">
        <v>1086000</v>
      </c>
      <c r="G539" s="25">
        <f t="shared" si="27"/>
        <v>53.677342823250299</v>
      </c>
      <c r="H539" s="25">
        <f t="shared" si="28"/>
        <v>53.677342823250299</v>
      </c>
    </row>
    <row r="540" spans="1:8" s="16" customFormat="1" ht="25.5" x14ac:dyDescent="0.2">
      <c r="A540" s="48" t="s">
        <v>20</v>
      </c>
      <c r="B540" s="44" t="s">
        <v>210</v>
      </c>
      <c r="C540" s="45" t="s">
        <v>19</v>
      </c>
      <c r="D540" s="46">
        <v>2023200</v>
      </c>
      <c r="E540" s="46">
        <v>2023200</v>
      </c>
      <c r="F540" s="47">
        <v>1086000</v>
      </c>
      <c r="G540" s="25">
        <f t="shared" si="27"/>
        <v>53.677342823250299</v>
      </c>
      <c r="H540" s="25">
        <f t="shared" si="28"/>
        <v>53.677342823250299</v>
      </c>
    </row>
    <row r="541" spans="1:8" s="16" customFormat="1" ht="25.5" x14ac:dyDescent="0.2">
      <c r="A541" s="48" t="s">
        <v>209</v>
      </c>
      <c r="B541" s="44" t="s">
        <v>208</v>
      </c>
      <c r="C541" s="45"/>
      <c r="D541" s="46">
        <v>2199000</v>
      </c>
      <c r="E541" s="46">
        <v>2199000</v>
      </c>
      <c r="F541" s="47">
        <v>1352497.76</v>
      </c>
      <c r="G541" s="25">
        <f t="shared" si="27"/>
        <v>61.505127785356983</v>
      </c>
      <c r="H541" s="25">
        <f t="shared" si="28"/>
        <v>61.505127785356983</v>
      </c>
    </row>
    <row r="542" spans="1:8" s="16" customFormat="1" ht="25.5" x14ac:dyDescent="0.2">
      <c r="A542" s="48" t="s">
        <v>622</v>
      </c>
      <c r="B542" s="44" t="s">
        <v>207</v>
      </c>
      <c r="C542" s="45"/>
      <c r="D542" s="46">
        <v>2199000</v>
      </c>
      <c r="E542" s="46">
        <v>2199000</v>
      </c>
      <c r="F542" s="47">
        <v>1352497.76</v>
      </c>
      <c r="G542" s="25">
        <f t="shared" si="27"/>
        <v>61.505127785356983</v>
      </c>
      <c r="H542" s="25">
        <f t="shared" si="28"/>
        <v>61.505127785356983</v>
      </c>
    </row>
    <row r="543" spans="1:8" s="16" customFormat="1" x14ac:dyDescent="0.2">
      <c r="A543" s="48" t="s">
        <v>64</v>
      </c>
      <c r="B543" s="44" t="s">
        <v>206</v>
      </c>
      <c r="C543" s="45"/>
      <c r="D543" s="46">
        <v>1243700</v>
      </c>
      <c r="E543" s="46">
        <v>1243700</v>
      </c>
      <c r="F543" s="47">
        <v>874847.76</v>
      </c>
      <c r="G543" s="25">
        <f t="shared" si="27"/>
        <v>70.342346224973866</v>
      </c>
      <c r="H543" s="25">
        <f t="shared" si="28"/>
        <v>70.342346224973866</v>
      </c>
    </row>
    <row r="544" spans="1:8" s="16" customFormat="1" x14ac:dyDescent="0.2">
      <c r="A544" s="48" t="s">
        <v>4</v>
      </c>
      <c r="B544" s="44" t="s">
        <v>206</v>
      </c>
      <c r="C544" s="45" t="s">
        <v>3</v>
      </c>
      <c r="D544" s="46">
        <v>1243700</v>
      </c>
      <c r="E544" s="46">
        <v>1243700</v>
      </c>
      <c r="F544" s="47">
        <v>874847.76</v>
      </c>
      <c r="G544" s="25">
        <f t="shared" si="27"/>
        <v>70.342346224973866</v>
      </c>
      <c r="H544" s="25">
        <f t="shared" si="28"/>
        <v>70.342346224973866</v>
      </c>
    </row>
    <row r="545" spans="1:8" s="16" customFormat="1" ht="38.25" x14ac:dyDescent="0.2">
      <c r="A545" s="48" t="s">
        <v>63</v>
      </c>
      <c r="B545" s="44" t="s">
        <v>206</v>
      </c>
      <c r="C545" s="45" t="s">
        <v>62</v>
      </c>
      <c r="D545" s="46">
        <v>1243700</v>
      </c>
      <c r="E545" s="46">
        <v>1243700</v>
      </c>
      <c r="F545" s="47">
        <v>874847.76</v>
      </c>
      <c r="G545" s="25">
        <f t="shared" si="27"/>
        <v>70.342346224973866</v>
      </c>
      <c r="H545" s="25">
        <f t="shared" si="28"/>
        <v>70.342346224973866</v>
      </c>
    </row>
    <row r="546" spans="1:8" s="16" customFormat="1" x14ac:dyDescent="0.2">
      <c r="A546" s="48" t="s">
        <v>56</v>
      </c>
      <c r="B546" s="44" t="s">
        <v>205</v>
      </c>
      <c r="C546" s="45"/>
      <c r="D546" s="46">
        <v>955300</v>
      </c>
      <c r="E546" s="46">
        <v>955300</v>
      </c>
      <c r="F546" s="47">
        <v>477650</v>
      </c>
      <c r="G546" s="25">
        <f t="shared" si="27"/>
        <v>50</v>
      </c>
      <c r="H546" s="25">
        <f t="shared" si="28"/>
        <v>50</v>
      </c>
    </row>
    <row r="547" spans="1:8" s="16" customFormat="1" ht="25.5" x14ac:dyDescent="0.2">
      <c r="A547" s="48" t="s">
        <v>22</v>
      </c>
      <c r="B547" s="44" t="s">
        <v>205</v>
      </c>
      <c r="C547" s="45" t="s">
        <v>21</v>
      </c>
      <c r="D547" s="46">
        <v>955300</v>
      </c>
      <c r="E547" s="46">
        <v>955300</v>
      </c>
      <c r="F547" s="47">
        <v>477650</v>
      </c>
      <c r="G547" s="25">
        <f t="shared" si="27"/>
        <v>50</v>
      </c>
      <c r="H547" s="25">
        <f t="shared" si="28"/>
        <v>50</v>
      </c>
    </row>
    <row r="548" spans="1:8" s="16" customFormat="1" ht="25.5" x14ac:dyDescent="0.2">
      <c r="A548" s="48" t="s">
        <v>20</v>
      </c>
      <c r="B548" s="44" t="s">
        <v>205</v>
      </c>
      <c r="C548" s="45" t="s">
        <v>19</v>
      </c>
      <c r="D548" s="46">
        <v>955300</v>
      </c>
      <c r="E548" s="46">
        <v>955300</v>
      </c>
      <c r="F548" s="47">
        <v>477650</v>
      </c>
      <c r="G548" s="25">
        <f t="shared" si="27"/>
        <v>50</v>
      </c>
      <c r="H548" s="25">
        <f t="shared" si="28"/>
        <v>50</v>
      </c>
    </row>
    <row r="549" spans="1:8" s="16" customFormat="1" x14ac:dyDescent="0.2">
      <c r="A549" s="48" t="s">
        <v>549</v>
      </c>
      <c r="B549" s="44" t="s">
        <v>204</v>
      </c>
      <c r="C549" s="45"/>
      <c r="D549" s="46">
        <v>21931900</v>
      </c>
      <c r="E549" s="46">
        <v>21931900</v>
      </c>
      <c r="F549" s="47">
        <v>14689472.98</v>
      </c>
      <c r="G549" s="25">
        <f t="shared" si="27"/>
        <v>66.977658023244686</v>
      </c>
      <c r="H549" s="25">
        <f t="shared" si="28"/>
        <v>66.977658023244686</v>
      </c>
    </row>
    <row r="550" spans="1:8" s="16" customFormat="1" ht="25.5" x14ac:dyDescent="0.2">
      <c r="A550" s="48" t="s">
        <v>623</v>
      </c>
      <c r="B550" s="44" t="s">
        <v>203</v>
      </c>
      <c r="C550" s="45"/>
      <c r="D550" s="46">
        <v>21931900</v>
      </c>
      <c r="E550" s="46">
        <v>21931900</v>
      </c>
      <c r="F550" s="47">
        <v>14689472.98</v>
      </c>
      <c r="G550" s="25">
        <f t="shared" si="27"/>
        <v>66.977658023244686</v>
      </c>
      <c r="H550" s="25">
        <f t="shared" si="28"/>
        <v>66.977658023244686</v>
      </c>
    </row>
    <row r="551" spans="1:8" s="16" customFormat="1" ht="25.5" x14ac:dyDescent="0.2">
      <c r="A551" s="48" t="s">
        <v>53</v>
      </c>
      <c r="B551" s="44" t="s">
        <v>202</v>
      </c>
      <c r="C551" s="45"/>
      <c r="D551" s="46">
        <v>21931900</v>
      </c>
      <c r="E551" s="46">
        <v>21931900</v>
      </c>
      <c r="F551" s="47">
        <v>14689472.98</v>
      </c>
      <c r="G551" s="25">
        <f t="shared" si="27"/>
        <v>66.977658023244686</v>
      </c>
      <c r="H551" s="25">
        <f t="shared" si="28"/>
        <v>66.977658023244686</v>
      </c>
    </row>
    <row r="552" spans="1:8" s="16" customFormat="1" ht="51" x14ac:dyDescent="0.2">
      <c r="A552" s="48" t="s">
        <v>9</v>
      </c>
      <c r="B552" s="44" t="s">
        <v>202</v>
      </c>
      <c r="C552" s="45" t="s">
        <v>8</v>
      </c>
      <c r="D552" s="46">
        <v>18598800</v>
      </c>
      <c r="E552" s="46">
        <v>18598800</v>
      </c>
      <c r="F552" s="47">
        <v>12816429.84</v>
      </c>
      <c r="G552" s="25">
        <f t="shared" si="27"/>
        <v>68.909982579521255</v>
      </c>
      <c r="H552" s="25">
        <f t="shared" si="28"/>
        <v>68.909982579521255</v>
      </c>
    </row>
    <row r="553" spans="1:8" s="16" customFormat="1" x14ac:dyDescent="0.2">
      <c r="A553" s="48" t="s">
        <v>82</v>
      </c>
      <c r="B553" s="44" t="s">
        <v>202</v>
      </c>
      <c r="C553" s="45" t="s">
        <v>81</v>
      </c>
      <c r="D553" s="46">
        <v>18598800</v>
      </c>
      <c r="E553" s="46">
        <v>18598800</v>
      </c>
      <c r="F553" s="47">
        <v>12816429.84</v>
      </c>
      <c r="G553" s="25">
        <f t="shared" si="27"/>
        <v>68.909982579521255</v>
      </c>
      <c r="H553" s="25">
        <f t="shared" si="28"/>
        <v>68.909982579521255</v>
      </c>
    </row>
    <row r="554" spans="1:8" s="16" customFormat="1" ht="25.5" x14ac:dyDescent="0.2">
      <c r="A554" s="48" t="s">
        <v>22</v>
      </c>
      <c r="B554" s="44" t="s">
        <v>202</v>
      </c>
      <c r="C554" s="45" t="s">
        <v>21</v>
      </c>
      <c r="D554" s="46">
        <v>3333100</v>
      </c>
      <c r="E554" s="46">
        <v>3333100</v>
      </c>
      <c r="F554" s="47">
        <v>1873043.14</v>
      </c>
      <c r="G554" s="25">
        <f t="shared" si="27"/>
        <v>56.195227865950613</v>
      </c>
      <c r="H554" s="25">
        <f t="shared" si="28"/>
        <v>56.195227865950613</v>
      </c>
    </row>
    <row r="555" spans="1:8" s="16" customFormat="1" ht="25.5" x14ac:dyDescent="0.2">
      <c r="A555" s="48" t="s">
        <v>20</v>
      </c>
      <c r="B555" s="44" t="s">
        <v>202</v>
      </c>
      <c r="C555" s="45" t="s">
        <v>19</v>
      </c>
      <c r="D555" s="46">
        <v>3333100</v>
      </c>
      <c r="E555" s="46">
        <v>3333100</v>
      </c>
      <c r="F555" s="47">
        <v>1873043.14</v>
      </c>
      <c r="G555" s="25">
        <f t="shared" si="27"/>
        <v>56.195227865950613</v>
      </c>
      <c r="H555" s="25">
        <f t="shared" si="28"/>
        <v>56.195227865950613</v>
      </c>
    </row>
    <row r="556" spans="1:8" s="16" customFormat="1" ht="25.5" x14ac:dyDescent="0.2">
      <c r="A556" s="43" t="s">
        <v>201</v>
      </c>
      <c r="B556" s="44" t="s">
        <v>200</v>
      </c>
      <c r="C556" s="45"/>
      <c r="D556" s="46">
        <v>14716392</v>
      </c>
      <c r="E556" s="46">
        <v>14716392</v>
      </c>
      <c r="F556" s="47">
        <v>3811178.95</v>
      </c>
      <c r="G556" s="25">
        <f t="shared" si="27"/>
        <v>25.897509049772527</v>
      </c>
      <c r="H556" s="25">
        <f t="shared" si="28"/>
        <v>25.897509049772527</v>
      </c>
    </row>
    <row r="557" spans="1:8" s="16" customFormat="1" ht="25.5" x14ac:dyDescent="0.2">
      <c r="A557" s="48" t="s">
        <v>199</v>
      </c>
      <c r="B557" s="44" t="s">
        <v>198</v>
      </c>
      <c r="C557" s="45"/>
      <c r="D557" s="46">
        <v>397000</v>
      </c>
      <c r="E557" s="46">
        <v>397000</v>
      </c>
      <c r="F557" s="47">
        <v>121323.95</v>
      </c>
      <c r="G557" s="25">
        <f t="shared" si="27"/>
        <v>30.560188916876573</v>
      </c>
      <c r="H557" s="25">
        <f t="shared" si="28"/>
        <v>30.560188916876573</v>
      </c>
    </row>
    <row r="558" spans="1:8" s="16" customFormat="1" ht="38.25" x14ac:dyDescent="0.2">
      <c r="A558" s="48" t="s">
        <v>624</v>
      </c>
      <c r="B558" s="44" t="s">
        <v>197</v>
      </c>
      <c r="C558" s="45"/>
      <c r="D558" s="46">
        <v>397000</v>
      </c>
      <c r="E558" s="46">
        <v>397000</v>
      </c>
      <c r="F558" s="47">
        <v>121323.95</v>
      </c>
      <c r="G558" s="25">
        <f t="shared" si="27"/>
        <v>30.560188916876573</v>
      </c>
      <c r="H558" s="25">
        <f t="shared" si="28"/>
        <v>30.560188916876573</v>
      </c>
    </row>
    <row r="559" spans="1:8" s="16" customFormat="1" x14ac:dyDescent="0.2">
      <c r="A559" s="48" t="s">
        <v>56</v>
      </c>
      <c r="B559" s="44" t="s">
        <v>196</v>
      </c>
      <c r="C559" s="45"/>
      <c r="D559" s="46">
        <v>397000</v>
      </c>
      <c r="E559" s="46">
        <v>397000</v>
      </c>
      <c r="F559" s="47">
        <v>121323.95</v>
      </c>
      <c r="G559" s="25">
        <f t="shared" si="27"/>
        <v>30.560188916876573</v>
      </c>
      <c r="H559" s="25">
        <f t="shared" si="28"/>
        <v>30.560188916876573</v>
      </c>
    </row>
    <row r="560" spans="1:8" s="16" customFormat="1" ht="25.5" x14ac:dyDescent="0.2">
      <c r="A560" s="48" t="s">
        <v>22</v>
      </c>
      <c r="B560" s="44" t="s">
        <v>196</v>
      </c>
      <c r="C560" s="45" t="s">
        <v>21</v>
      </c>
      <c r="D560" s="46">
        <v>397000</v>
      </c>
      <c r="E560" s="46">
        <v>397000</v>
      </c>
      <c r="F560" s="47">
        <v>121323.95</v>
      </c>
      <c r="G560" s="25">
        <f t="shared" si="27"/>
        <v>30.560188916876573</v>
      </c>
      <c r="H560" s="25">
        <f t="shared" si="28"/>
        <v>30.560188916876573</v>
      </c>
    </row>
    <row r="561" spans="1:8" s="16" customFormat="1" ht="25.5" x14ac:dyDescent="0.2">
      <c r="A561" s="48" t="s">
        <v>20</v>
      </c>
      <c r="B561" s="44" t="s">
        <v>196</v>
      </c>
      <c r="C561" s="45" t="s">
        <v>19</v>
      </c>
      <c r="D561" s="46">
        <v>397000</v>
      </c>
      <c r="E561" s="46">
        <v>397000</v>
      </c>
      <c r="F561" s="47">
        <v>121323.95</v>
      </c>
      <c r="G561" s="25">
        <f t="shared" si="27"/>
        <v>30.560188916876573</v>
      </c>
      <c r="H561" s="25">
        <f t="shared" si="28"/>
        <v>30.560188916876573</v>
      </c>
    </row>
    <row r="562" spans="1:8" s="16" customFormat="1" ht="38.25" x14ac:dyDescent="0.2">
      <c r="A562" s="48" t="s">
        <v>195</v>
      </c>
      <c r="B562" s="44" t="s">
        <v>194</v>
      </c>
      <c r="C562" s="45"/>
      <c r="D562" s="46">
        <v>11096292</v>
      </c>
      <c r="E562" s="46">
        <v>11096292</v>
      </c>
      <c r="F562" s="47">
        <v>2978835.41</v>
      </c>
      <c r="G562" s="25">
        <f t="shared" si="27"/>
        <v>26.845322833970126</v>
      </c>
      <c r="H562" s="25">
        <f t="shared" si="28"/>
        <v>26.845322833970126</v>
      </c>
    </row>
    <row r="563" spans="1:8" s="16" customFormat="1" ht="38.25" x14ac:dyDescent="0.2">
      <c r="A563" s="48" t="s">
        <v>625</v>
      </c>
      <c r="B563" s="44" t="s">
        <v>193</v>
      </c>
      <c r="C563" s="45"/>
      <c r="D563" s="46">
        <v>118700</v>
      </c>
      <c r="E563" s="46">
        <v>118700</v>
      </c>
      <c r="F563" s="47">
        <v>113600</v>
      </c>
      <c r="G563" s="25">
        <f t="shared" si="27"/>
        <v>95.703454085930915</v>
      </c>
      <c r="H563" s="25">
        <f t="shared" si="28"/>
        <v>95.703454085930915</v>
      </c>
    </row>
    <row r="564" spans="1:8" s="16" customFormat="1" ht="38.25" x14ac:dyDescent="0.2">
      <c r="A564" s="48" t="s">
        <v>192</v>
      </c>
      <c r="B564" s="44" t="s">
        <v>191</v>
      </c>
      <c r="C564" s="45"/>
      <c r="D564" s="46">
        <v>118700</v>
      </c>
      <c r="E564" s="46">
        <v>118700</v>
      </c>
      <c r="F564" s="47">
        <v>113600</v>
      </c>
      <c r="G564" s="25">
        <f t="shared" si="27"/>
        <v>95.703454085930915</v>
      </c>
      <c r="H564" s="25">
        <f t="shared" si="28"/>
        <v>95.703454085930915</v>
      </c>
    </row>
    <row r="565" spans="1:8" s="16" customFormat="1" ht="51" x14ac:dyDescent="0.2">
      <c r="A565" s="48" t="s">
        <v>9</v>
      </c>
      <c r="B565" s="44" t="s">
        <v>191</v>
      </c>
      <c r="C565" s="45" t="s">
        <v>8</v>
      </c>
      <c r="D565" s="46">
        <v>113600</v>
      </c>
      <c r="E565" s="46">
        <v>113600</v>
      </c>
      <c r="F565" s="47">
        <v>113600</v>
      </c>
      <c r="G565" s="25">
        <f t="shared" si="27"/>
        <v>100</v>
      </c>
      <c r="H565" s="25">
        <f t="shared" si="28"/>
        <v>100</v>
      </c>
    </row>
    <row r="566" spans="1:8" s="16" customFormat="1" ht="25.5" x14ac:dyDescent="0.2">
      <c r="A566" s="48" t="s">
        <v>7</v>
      </c>
      <c r="B566" s="44" t="s">
        <v>191</v>
      </c>
      <c r="C566" s="45" t="s">
        <v>5</v>
      </c>
      <c r="D566" s="46">
        <v>113600</v>
      </c>
      <c r="E566" s="46">
        <v>113600</v>
      </c>
      <c r="F566" s="47">
        <v>113600</v>
      </c>
      <c r="G566" s="25">
        <f t="shared" si="27"/>
        <v>100</v>
      </c>
      <c r="H566" s="25">
        <f t="shared" si="28"/>
        <v>100</v>
      </c>
    </row>
    <row r="567" spans="1:8" s="16" customFormat="1" ht="25.5" x14ac:dyDescent="0.2">
      <c r="A567" s="48" t="s">
        <v>22</v>
      </c>
      <c r="B567" s="44" t="s">
        <v>191</v>
      </c>
      <c r="C567" s="45" t="s">
        <v>21</v>
      </c>
      <c r="D567" s="46">
        <v>5100</v>
      </c>
      <c r="E567" s="46">
        <v>5100</v>
      </c>
      <c r="F567" s="47">
        <v>0</v>
      </c>
      <c r="G567" s="25">
        <f t="shared" si="27"/>
        <v>0</v>
      </c>
      <c r="H567" s="25">
        <f t="shared" si="28"/>
        <v>0</v>
      </c>
    </row>
    <row r="568" spans="1:8" s="16" customFormat="1" ht="25.5" x14ac:dyDescent="0.2">
      <c r="A568" s="48" t="s">
        <v>20</v>
      </c>
      <c r="B568" s="44" t="s">
        <v>191</v>
      </c>
      <c r="C568" s="45" t="s">
        <v>19</v>
      </c>
      <c r="D568" s="46">
        <v>5100</v>
      </c>
      <c r="E568" s="46">
        <v>5100</v>
      </c>
      <c r="F568" s="47">
        <v>0</v>
      </c>
      <c r="G568" s="25">
        <f t="shared" si="27"/>
        <v>0</v>
      </c>
      <c r="H568" s="25">
        <f t="shared" si="28"/>
        <v>0</v>
      </c>
    </row>
    <row r="569" spans="1:8" s="16" customFormat="1" ht="25.5" x14ac:dyDescent="0.2">
      <c r="A569" s="48" t="s">
        <v>626</v>
      </c>
      <c r="B569" s="44" t="s">
        <v>627</v>
      </c>
      <c r="C569" s="45"/>
      <c r="D569" s="46">
        <v>6224192</v>
      </c>
      <c r="E569" s="46">
        <v>6224192</v>
      </c>
      <c r="F569" s="47">
        <v>915961.97</v>
      </c>
      <c r="G569" s="25">
        <f t="shared" si="27"/>
        <v>14.716158659630036</v>
      </c>
      <c r="H569" s="25">
        <f t="shared" si="28"/>
        <v>14.716158659630036</v>
      </c>
    </row>
    <row r="570" spans="1:8" s="16" customFormat="1" x14ac:dyDescent="0.2">
      <c r="A570" s="48" t="s">
        <v>56</v>
      </c>
      <c r="B570" s="44" t="s">
        <v>628</v>
      </c>
      <c r="C570" s="45"/>
      <c r="D570" s="46">
        <v>6224192</v>
      </c>
      <c r="E570" s="46">
        <v>6224192</v>
      </c>
      <c r="F570" s="47">
        <v>915961.97</v>
      </c>
      <c r="G570" s="25">
        <f t="shared" si="27"/>
        <v>14.716158659630036</v>
      </c>
      <c r="H570" s="25">
        <f t="shared" si="28"/>
        <v>14.716158659630036</v>
      </c>
    </row>
    <row r="571" spans="1:8" s="16" customFormat="1" ht="25.5" x14ac:dyDescent="0.2">
      <c r="A571" s="48" t="s">
        <v>22</v>
      </c>
      <c r="B571" s="44" t="s">
        <v>628</v>
      </c>
      <c r="C571" s="45" t="s">
        <v>21</v>
      </c>
      <c r="D571" s="46">
        <v>6224192</v>
      </c>
      <c r="E571" s="46">
        <v>6224192</v>
      </c>
      <c r="F571" s="47">
        <v>915961.97</v>
      </c>
      <c r="G571" s="25">
        <f t="shared" si="27"/>
        <v>14.716158659630036</v>
      </c>
      <c r="H571" s="25">
        <f t="shared" si="28"/>
        <v>14.716158659630036</v>
      </c>
    </row>
    <row r="572" spans="1:8" s="16" customFormat="1" ht="25.5" x14ac:dyDescent="0.2">
      <c r="A572" s="48" t="s">
        <v>20</v>
      </c>
      <c r="B572" s="44" t="s">
        <v>628</v>
      </c>
      <c r="C572" s="45" t="s">
        <v>19</v>
      </c>
      <c r="D572" s="46">
        <v>6224192</v>
      </c>
      <c r="E572" s="46">
        <v>6224192</v>
      </c>
      <c r="F572" s="47">
        <v>915961.97</v>
      </c>
      <c r="G572" s="25">
        <f t="shared" si="27"/>
        <v>14.716158659630036</v>
      </c>
      <c r="H572" s="25">
        <v>0</v>
      </c>
    </row>
    <row r="573" spans="1:8" s="16" customFormat="1" ht="38.25" x14ac:dyDescent="0.2">
      <c r="A573" s="48" t="s">
        <v>629</v>
      </c>
      <c r="B573" s="44" t="s">
        <v>190</v>
      </c>
      <c r="C573" s="45"/>
      <c r="D573" s="46">
        <v>4753400</v>
      </c>
      <c r="E573" s="46">
        <v>4753400</v>
      </c>
      <c r="F573" s="47">
        <v>1949273.44</v>
      </c>
      <c r="G573" s="25">
        <f t="shared" si="27"/>
        <v>41.007982496739174</v>
      </c>
      <c r="H573" s="25">
        <v>0</v>
      </c>
    </row>
    <row r="574" spans="1:8" s="16" customFormat="1" x14ac:dyDescent="0.2">
      <c r="A574" s="48" t="s">
        <v>56</v>
      </c>
      <c r="B574" s="44" t="s">
        <v>189</v>
      </c>
      <c r="C574" s="45"/>
      <c r="D574" s="46">
        <v>4753400</v>
      </c>
      <c r="E574" s="46">
        <v>4753400</v>
      </c>
      <c r="F574" s="47">
        <v>1949273.44</v>
      </c>
      <c r="G574" s="25">
        <f t="shared" si="27"/>
        <v>41.007982496739174</v>
      </c>
      <c r="H574" s="25">
        <v>0</v>
      </c>
    </row>
    <row r="575" spans="1:8" s="16" customFormat="1" ht="25.5" x14ac:dyDescent="0.2">
      <c r="A575" s="48" t="s">
        <v>22</v>
      </c>
      <c r="B575" s="44" t="s">
        <v>189</v>
      </c>
      <c r="C575" s="45" t="s">
        <v>21</v>
      </c>
      <c r="D575" s="46">
        <v>4753400</v>
      </c>
      <c r="E575" s="46">
        <v>4753400</v>
      </c>
      <c r="F575" s="47">
        <v>1949273.44</v>
      </c>
      <c r="G575" s="25">
        <f t="shared" si="27"/>
        <v>41.007982496739174</v>
      </c>
      <c r="H575" s="25">
        <v>0</v>
      </c>
    </row>
    <row r="576" spans="1:8" s="16" customFormat="1" ht="25.5" x14ac:dyDescent="0.2">
      <c r="A576" s="48" t="s">
        <v>20</v>
      </c>
      <c r="B576" s="44" t="s">
        <v>189</v>
      </c>
      <c r="C576" s="45" t="s">
        <v>19</v>
      </c>
      <c r="D576" s="46">
        <v>4753400</v>
      </c>
      <c r="E576" s="46">
        <v>4753400</v>
      </c>
      <c r="F576" s="47">
        <v>1949273.44</v>
      </c>
      <c r="G576" s="25">
        <f t="shared" ref="G576:G639" si="29">F576/D576*100</f>
        <v>41.007982496739174</v>
      </c>
      <c r="H576" s="25">
        <f t="shared" ref="H576:H639" si="30">F576/E576*100</f>
        <v>41.007982496739174</v>
      </c>
    </row>
    <row r="577" spans="1:8" s="16" customFormat="1" ht="25.5" x14ac:dyDescent="0.2">
      <c r="A577" s="48" t="s">
        <v>188</v>
      </c>
      <c r="B577" s="44" t="s">
        <v>187</v>
      </c>
      <c r="C577" s="45"/>
      <c r="D577" s="46">
        <v>3223100</v>
      </c>
      <c r="E577" s="46">
        <v>3223100</v>
      </c>
      <c r="F577" s="47">
        <v>711019.59</v>
      </c>
      <c r="G577" s="25">
        <f t="shared" si="29"/>
        <v>22.060115727095031</v>
      </c>
      <c r="H577" s="25">
        <f t="shared" si="30"/>
        <v>22.060115727095031</v>
      </c>
    </row>
    <row r="578" spans="1:8" s="16" customFormat="1" ht="51" x14ac:dyDescent="0.2">
      <c r="A578" s="48" t="s">
        <v>630</v>
      </c>
      <c r="B578" s="44" t="s">
        <v>186</v>
      </c>
      <c r="C578" s="45"/>
      <c r="D578" s="46">
        <v>3223100</v>
      </c>
      <c r="E578" s="46">
        <v>3223100</v>
      </c>
      <c r="F578" s="47">
        <v>711019.59</v>
      </c>
      <c r="G578" s="25">
        <f t="shared" si="29"/>
        <v>22.060115727095031</v>
      </c>
      <c r="H578" s="25">
        <f t="shared" si="30"/>
        <v>22.060115727095031</v>
      </c>
    </row>
    <row r="579" spans="1:8" s="16" customFormat="1" ht="25.5" x14ac:dyDescent="0.2">
      <c r="A579" s="48" t="s">
        <v>185</v>
      </c>
      <c r="B579" s="44" t="s">
        <v>184</v>
      </c>
      <c r="C579" s="45"/>
      <c r="D579" s="46">
        <v>3223100</v>
      </c>
      <c r="E579" s="46">
        <v>3223100</v>
      </c>
      <c r="F579" s="47">
        <v>711019.59</v>
      </c>
      <c r="G579" s="25">
        <f t="shared" si="29"/>
        <v>22.060115727095031</v>
      </c>
      <c r="H579" s="25">
        <f t="shared" si="30"/>
        <v>22.060115727095031</v>
      </c>
    </row>
    <row r="580" spans="1:8" s="16" customFormat="1" ht="51" x14ac:dyDescent="0.2">
      <c r="A580" s="48" t="s">
        <v>9</v>
      </c>
      <c r="B580" s="44" t="s">
        <v>184</v>
      </c>
      <c r="C580" s="45" t="s">
        <v>8</v>
      </c>
      <c r="D580" s="46">
        <v>34000</v>
      </c>
      <c r="E580" s="46">
        <v>34000</v>
      </c>
      <c r="F580" s="47">
        <v>0</v>
      </c>
      <c r="G580" s="25">
        <f t="shared" si="29"/>
        <v>0</v>
      </c>
      <c r="H580" s="25">
        <v>0</v>
      </c>
    </row>
    <row r="581" spans="1:8" s="16" customFormat="1" ht="25.5" x14ac:dyDescent="0.2">
      <c r="A581" s="48" t="s">
        <v>7</v>
      </c>
      <c r="B581" s="44" t="s">
        <v>184</v>
      </c>
      <c r="C581" s="45" t="s">
        <v>5</v>
      </c>
      <c r="D581" s="46">
        <v>34000</v>
      </c>
      <c r="E581" s="46">
        <v>34000</v>
      </c>
      <c r="F581" s="47">
        <v>0</v>
      </c>
      <c r="G581" s="25">
        <f t="shared" si="29"/>
        <v>0</v>
      </c>
      <c r="H581" s="25">
        <v>0</v>
      </c>
    </row>
    <row r="582" spans="1:8" s="16" customFormat="1" ht="25.5" x14ac:dyDescent="0.2">
      <c r="A582" s="48" t="s">
        <v>22</v>
      </c>
      <c r="B582" s="44" t="s">
        <v>184</v>
      </c>
      <c r="C582" s="45" t="s">
        <v>21</v>
      </c>
      <c r="D582" s="46">
        <v>3189100</v>
      </c>
      <c r="E582" s="46">
        <v>3189100</v>
      </c>
      <c r="F582" s="47">
        <v>711019.59</v>
      </c>
      <c r="G582" s="25">
        <f t="shared" si="29"/>
        <v>22.295305572104983</v>
      </c>
      <c r="H582" s="25">
        <v>0</v>
      </c>
    </row>
    <row r="583" spans="1:8" s="16" customFormat="1" ht="25.5" x14ac:dyDescent="0.2">
      <c r="A583" s="48" t="s">
        <v>20</v>
      </c>
      <c r="B583" s="44" t="s">
        <v>184</v>
      </c>
      <c r="C583" s="45" t="s">
        <v>19</v>
      </c>
      <c r="D583" s="46">
        <v>3189100</v>
      </c>
      <c r="E583" s="46">
        <v>3189100</v>
      </c>
      <c r="F583" s="47">
        <v>711019.59</v>
      </c>
      <c r="G583" s="25">
        <f t="shared" si="29"/>
        <v>22.295305572104983</v>
      </c>
      <c r="H583" s="25">
        <v>0</v>
      </c>
    </row>
    <row r="584" spans="1:8" s="16" customFormat="1" ht="25.5" x14ac:dyDescent="0.2">
      <c r="A584" s="43" t="s">
        <v>183</v>
      </c>
      <c r="B584" s="44" t="s">
        <v>182</v>
      </c>
      <c r="C584" s="45"/>
      <c r="D584" s="46">
        <v>6975400</v>
      </c>
      <c r="E584" s="46">
        <v>6975400</v>
      </c>
      <c r="F584" s="47">
        <v>4382600</v>
      </c>
      <c r="G584" s="25">
        <f t="shared" si="29"/>
        <v>62.829371792298652</v>
      </c>
      <c r="H584" s="25">
        <f t="shared" si="30"/>
        <v>62.829371792298652</v>
      </c>
    </row>
    <row r="585" spans="1:8" s="16" customFormat="1" x14ac:dyDescent="0.2">
      <c r="A585" s="48" t="s">
        <v>181</v>
      </c>
      <c r="B585" s="44" t="s">
        <v>180</v>
      </c>
      <c r="C585" s="45"/>
      <c r="D585" s="46">
        <v>6875400</v>
      </c>
      <c r="E585" s="46">
        <v>6875400</v>
      </c>
      <c r="F585" s="47">
        <v>4382600</v>
      </c>
      <c r="G585" s="25">
        <f t="shared" si="29"/>
        <v>63.743200395613343</v>
      </c>
      <c r="H585" s="25">
        <f t="shared" si="30"/>
        <v>63.743200395613343</v>
      </c>
    </row>
    <row r="586" spans="1:8" s="16" customFormat="1" ht="25.5" x14ac:dyDescent="0.2">
      <c r="A586" s="48" t="s">
        <v>631</v>
      </c>
      <c r="B586" s="44" t="s">
        <v>179</v>
      </c>
      <c r="C586" s="45"/>
      <c r="D586" s="46">
        <v>1109300</v>
      </c>
      <c r="E586" s="46">
        <v>1109300</v>
      </c>
      <c r="F586" s="47">
        <v>116500</v>
      </c>
      <c r="G586" s="25">
        <f t="shared" si="29"/>
        <v>10.502118453078518</v>
      </c>
      <c r="H586" s="25">
        <f t="shared" si="30"/>
        <v>10.502118453078518</v>
      </c>
    </row>
    <row r="587" spans="1:8" s="16" customFormat="1" x14ac:dyDescent="0.2">
      <c r="A587" s="48" t="s">
        <v>56</v>
      </c>
      <c r="B587" s="44" t="s">
        <v>178</v>
      </c>
      <c r="C587" s="45"/>
      <c r="D587" s="46">
        <v>1109300</v>
      </c>
      <c r="E587" s="46">
        <v>1109300</v>
      </c>
      <c r="F587" s="47">
        <v>116500</v>
      </c>
      <c r="G587" s="25">
        <f t="shared" si="29"/>
        <v>10.502118453078518</v>
      </c>
      <c r="H587" s="25">
        <f t="shared" si="30"/>
        <v>10.502118453078518</v>
      </c>
    </row>
    <row r="588" spans="1:8" s="16" customFormat="1" ht="25.5" x14ac:dyDescent="0.2">
      <c r="A588" s="48" t="s">
        <v>22</v>
      </c>
      <c r="B588" s="44" t="s">
        <v>178</v>
      </c>
      <c r="C588" s="45" t="s">
        <v>21</v>
      </c>
      <c r="D588" s="46">
        <v>1109300</v>
      </c>
      <c r="E588" s="46">
        <v>1109300</v>
      </c>
      <c r="F588" s="47">
        <v>116500</v>
      </c>
      <c r="G588" s="25">
        <f t="shared" si="29"/>
        <v>10.502118453078518</v>
      </c>
      <c r="H588" s="25">
        <f t="shared" si="30"/>
        <v>10.502118453078518</v>
      </c>
    </row>
    <row r="589" spans="1:8" s="16" customFormat="1" ht="25.5" x14ac:dyDescent="0.2">
      <c r="A589" s="48" t="s">
        <v>20</v>
      </c>
      <c r="B589" s="44" t="s">
        <v>178</v>
      </c>
      <c r="C589" s="45" t="s">
        <v>19</v>
      </c>
      <c r="D589" s="46">
        <v>1109300</v>
      </c>
      <c r="E589" s="46">
        <v>1109300</v>
      </c>
      <c r="F589" s="47">
        <v>116500</v>
      </c>
      <c r="G589" s="25">
        <f t="shared" si="29"/>
        <v>10.502118453078518</v>
      </c>
      <c r="H589" s="25">
        <f t="shared" si="30"/>
        <v>10.502118453078518</v>
      </c>
    </row>
    <row r="590" spans="1:8" s="16" customFormat="1" ht="25.5" x14ac:dyDescent="0.2">
      <c r="A590" s="48" t="s">
        <v>632</v>
      </c>
      <c r="B590" s="44" t="s">
        <v>177</v>
      </c>
      <c r="C590" s="45"/>
      <c r="D590" s="46">
        <v>1500000</v>
      </c>
      <c r="E590" s="46">
        <v>1500000</v>
      </c>
      <c r="F590" s="47">
        <v>0</v>
      </c>
      <c r="G590" s="25">
        <f t="shared" si="29"/>
        <v>0</v>
      </c>
      <c r="H590" s="25">
        <f t="shared" si="30"/>
        <v>0</v>
      </c>
    </row>
    <row r="591" spans="1:8" s="16" customFormat="1" x14ac:dyDescent="0.2">
      <c r="A591" s="48" t="s">
        <v>64</v>
      </c>
      <c r="B591" s="44" t="s">
        <v>176</v>
      </c>
      <c r="C591" s="45"/>
      <c r="D591" s="46">
        <v>1500000</v>
      </c>
      <c r="E591" s="46">
        <v>1500000</v>
      </c>
      <c r="F591" s="47">
        <v>0</v>
      </c>
      <c r="G591" s="25">
        <f t="shared" si="29"/>
        <v>0</v>
      </c>
      <c r="H591" s="25">
        <f t="shared" si="30"/>
        <v>0</v>
      </c>
    </row>
    <row r="592" spans="1:8" s="16" customFormat="1" x14ac:dyDescent="0.2">
      <c r="A592" s="48" t="s">
        <v>4</v>
      </c>
      <c r="B592" s="44" t="s">
        <v>176</v>
      </c>
      <c r="C592" s="45" t="s">
        <v>3</v>
      </c>
      <c r="D592" s="46">
        <v>1500000</v>
      </c>
      <c r="E592" s="46">
        <v>1500000</v>
      </c>
      <c r="F592" s="47">
        <v>0</v>
      </c>
      <c r="G592" s="25">
        <f t="shared" si="29"/>
        <v>0</v>
      </c>
      <c r="H592" s="25">
        <f t="shared" si="30"/>
        <v>0</v>
      </c>
    </row>
    <row r="593" spans="1:8" s="16" customFormat="1" ht="38.25" x14ac:dyDescent="0.2">
      <c r="A593" s="48" t="s">
        <v>63</v>
      </c>
      <c r="B593" s="44" t="s">
        <v>176</v>
      </c>
      <c r="C593" s="45" t="s">
        <v>62</v>
      </c>
      <c r="D593" s="46">
        <v>1500000</v>
      </c>
      <c r="E593" s="46">
        <v>1500000</v>
      </c>
      <c r="F593" s="47">
        <v>0</v>
      </c>
      <c r="G593" s="25">
        <f t="shared" si="29"/>
        <v>0</v>
      </c>
      <c r="H593" s="25">
        <f t="shared" si="30"/>
        <v>0</v>
      </c>
    </row>
    <row r="594" spans="1:8" s="16" customFormat="1" ht="25.5" x14ac:dyDescent="0.2">
      <c r="A594" s="48" t="s">
        <v>175</v>
      </c>
      <c r="B594" s="44" t="s">
        <v>174</v>
      </c>
      <c r="C594" s="45"/>
      <c r="D594" s="46">
        <v>322700</v>
      </c>
      <c r="E594" s="46">
        <v>322700</v>
      </c>
      <c r="F594" s="47">
        <v>322700</v>
      </c>
      <c r="G594" s="25">
        <f t="shared" si="29"/>
        <v>100</v>
      </c>
      <c r="H594" s="25">
        <f t="shared" si="30"/>
        <v>100</v>
      </c>
    </row>
    <row r="595" spans="1:8" s="16" customFormat="1" ht="38.25" x14ac:dyDescent="0.2">
      <c r="A595" s="48" t="s">
        <v>633</v>
      </c>
      <c r="B595" s="44" t="s">
        <v>173</v>
      </c>
      <c r="C595" s="45"/>
      <c r="D595" s="46">
        <v>306500</v>
      </c>
      <c r="E595" s="46">
        <v>306500</v>
      </c>
      <c r="F595" s="47">
        <v>306500</v>
      </c>
      <c r="G595" s="25">
        <f t="shared" si="29"/>
        <v>100</v>
      </c>
      <c r="H595" s="25">
        <f t="shared" si="30"/>
        <v>100</v>
      </c>
    </row>
    <row r="596" spans="1:8" s="16" customFormat="1" x14ac:dyDescent="0.2">
      <c r="A596" s="48" t="s">
        <v>4</v>
      </c>
      <c r="B596" s="44" t="s">
        <v>173</v>
      </c>
      <c r="C596" s="45" t="s">
        <v>3</v>
      </c>
      <c r="D596" s="46">
        <v>306500</v>
      </c>
      <c r="E596" s="46">
        <v>306500</v>
      </c>
      <c r="F596" s="47">
        <v>306500</v>
      </c>
      <c r="G596" s="25">
        <f t="shared" si="29"/>
        <v>100</v>
      </c>
      <c r="H596" s="25">
        <f t="shared" si="30"/>
        <v>100</v>
      </c>
    </row>
    <row r="597" spans="1:8" s="16" customFormat="1" ht="38.25" x14ac:dyDescent="0.2">
      <c r="A597" s="48" t="s">
        <v>63</v>
      </c>
      <c r="B597" s="44" t="s">
        <v>173</v>
      </c>
      <c r="C597" s="45" t="s">
        <v>62</v>
      </c>
      <c r="D597" s="46">
        <v>306500</v>
      </c>
      <c r="E597" s="46">
        <v>306500</v>
      </c>
      <c r="F597" s="47">
        <v>306500</v>
      </c>
      <c r="G597" s="25">
        <f t="shared" si="29"/>
        <v>100</v>
      </c>
      <c r="H597" s="25">
        <f t="shared" si="30"/>
        <v>100</v>
      </c>
    </row>
    <row r="598" spans="1:8" s="16" customFormat="1" ht="38.25" x14ac:dyDescent="0.2">
      <c r="A598" s="48" t="s">
        <v>172</v>
      </c>
      <c r="B598" s="44" t="s">
        <v>171</v>
      </c>
      <c r="C598" s="45"/>
      <c r="D598" s="46">
        <v>16200</v>
      </c>
      <c r="E598" s="46">
        <v>16200</v>
      </c>
      <c r="F598" s="47">
        <v>16200</v>
      </c>
      <c r="G598" s="25">
        <f t="shared" si="29"/>
        <v>100</v>
      </c>
      <c r="H598" s="25">
        <f t="shared" si="30"/>
        <v>100</v>
      </c>
    </row>
    <row r="599" spans="1:8" s="16" customFormat="1" x14ac:dyDescent="0.2">
      <c r="A599" s="48" t="s">
        <v>4</v>
      </c>
      <c r="B599" s="44" t="s">
        <v>171</v>
      </c>
      <c r="C599" s="45" t="s">
        <v>3</v>
      </c>
      <c r="D599" s="46">
        <v>16200</v>
      </c>
      <c r="E599" s="46">
        <v>16200</v>
      </c>
      <c r="F599" s="47">
        <v>16200</v>
      </c>
      <c r="G599" s="25">
        <f t="shared" si="29"/>
        <v>100</v>
      </c>
      <c r="H599" s="25">
        <f t="shared" si="30"/>
        <v>100</v>
      </c>
    </row>
    <row r="600" spans="1:8" s="16" customFormat="1" ht="38.25" x14ac:dyDescent="0.2">
      <c r="A600" s="48" t="s">
        <v>63</v>
      </c>
      <c r="B600" s="44" t="s">
        <v>171</v>
      </c>
      <c r="C600" s="45" t="s">
        <v>62</v>
      </c>
      <c r="D600" s="46">
        <v>16200</v>
      </c>
      <c r="E600" s="46">
        <v>16200</v>
      </c>
      <c r="F600" s="47">
        <v>16200</v>
      </c>
      <c r="G600" s="25">
        <f t="shared" si="29"/>
        <v>100</v>
      </c>
      <c r="H600" s="25">
        <f t="shared" si="30"/>
        <v>100</v>
      </c>
    </row>
    <row r="601" spans="1:8" s="16" customFormat="1" ht="25.5" x14ac:dyDescent="0.2">
      <c r="A601" s="48" t="s">
        <v>170</v>
      </c>
      <c r="B601" s="44" t="s">
        <v>169</v>
      </c>
      <c r="C601" s="45"/>
      <c r="D601" s="46">
        <v>3943400</v>
      </c>
      <c r="E601" s="46">
        <v>3943400</v>
      </c>
      <c r="F601" s="47">
        <v>3943400</v>
      </c>
      <c r="G601" s="25">
        <f t="shared" si="29"/>
        <v>100</v>
      </c>
      <c r="H601" s="25">
        <f t="shared" si="30"/>
        <v>100</v>
      </c>
    </row>
    <row r="602" spans="1:8" s="16" customFormat="1" ht="25.5" x14ac:dyDescent="0.2">
      <c r="A602" s="48" t="s">
        <v>168</v>
      </c>
      <c r="B602" s="44" t="s">
        <v>167</v>
      </c>
      <c r="C602" s="45"/>
      <c r="D602" s="46">
        <v>3746200</v>
      </c>
      <c r="E602" s="46">
        <v>3746200</v>
      </c>
      <c r="F602" s="47">
        <v>3746200</v>
      </c>
      <c r="G602" s="25">
        <f t="shared" si="29"/>
        <v>100</v>
      </c>
      <c r="H602" s="25">
        <f t="shared" si="30"/>
        <v>100</v>
      </c>
    </row>
    <row r="603" spans="1:8" s="16" customFormat="1" x14ac:dyDescent="0.2">
      <c r="A603" s="48" t="s">
        <v>4</v>
      </c>
      <c r="B603" s="44" t="s">
        <v>167</v>
      </c>
      <c r="C603" s="45" t="s">
        <v>3</v>
      </c>
      <c r="D603" s="46">
        <v>3746200</v>
      </c>
      <c r="E603" s="46">
        <v>3746200</v>
      </c>
      <c r="F603" s="47">
        <v>3746200</v>
      </c>
      <c r="G603" s="25">
        <f t="shared" si="29"/>
        <v>100</v>
      </c>
      <c r="H603" s="25">
        <f t="shared" si="30"/>
        <v>100</v>
      </c>
    </row>
    <row r="604" spans="1:8" s="16" customFormat="1" ht="38.25" x14ac:dyDescent="0.2">
      <c r="A604" s="48" t="s">
        <v>63</v>
      </c>
      <c r="B604" s="44" t="s">
        <v>167</v>
      </c>
      <c r="C604" s="45" t="s">
        <v>62</v>
      </c>
      <c r="D604" s="46">
        <v>3746200</v>
      </c>
      <c r="E604" s="46">
        <v>3746200</v>
      </c>
      <c r="F604" s="47">
        <v>3746200</v>
      </c>
      <c r="G604" s="25">
        <f t="shared" si="29"/>
        <v>100</v>
      </c>
      <c r="H604" s="25">
        <f t="shared" si="30"/>
        <v>100</v>
      </c>
    </row>
    <row r="605" spans="1:8" s="16" customFormat="1" ht="25.5" x14ac:dyDescent="0.2">
      <c r="A605" s="48" t="s">
        <v>166</v>
      </c>
      <c r="B605" s="44" t="s">
        <v>165</v>
      </c>
      <c r="C605" s="45"/>
      <c r="D605" s="46">
        <v>197200</v>
      </c>
      <c r="E605" s="46">
        <v>197200</v>
      </c>
      <c r="F605" s="47">
        <v>197200</v>
      </c>
      <c r="G605" s="25">
        <f t="shared" si="29"/>
        <v>100</v>
      </c>
      <c r="H605" s="25">
        <f t="shared" si="30"/>
        <v>100</v>
      </c>
    </row>
    <row r="606" spans="1:8" s="16" customFormat="1" x14ac:dyDescent="0.2">
      <c r="A606" s="48" t="s">
        <v>4</v>
      </c>
      <c r="B606" s="44" t="s">
        <v>165</v>
      </c>
      <c r="C606" s="45" t="s">
        <v>3</v>
      </c>
      <c r="D606" s="46">
        <v>197200</v>
      </c>
      <c r="E606" s="46">
        <v>197200</v>
      </c>
      <c r="F606" s="47">
        <v>197200</v>
      </c>
      <c r="G606" s="25">
        <f t="shared" si="29"/>
        <v>100</v>
      </c>
      <c r="H606" s="25">
        <f t="shared" si="30"/>
        <v>100</v>
      </c>
    </row>
    <row r="607" spans="1:8" s="16" customFormat="1" ht="38.25" x14ac:dyDescent="0.2">
      <c r="A607" s="48" t="s">
        <v>63</v>
      </c>
      <c r="B607" s="44" t="s">
        <v>165</v>
      </c>
      <c r="C607" s="45" t="s">
        <v>62</v>
      </c>
      <c r="D607" s="46">
        <v>197200</v>
      </c>
      <c r="E607" s="46">
        <v>197200</v>
      </c>
      <c r="F607" s="47">
        <v>197200</v>
      </c>
      <c r="G607" s="25">
        <f t="shared" si="29"/>
        <v>100</v>
      </c>
      <c r="H607" s="25">
        <f t="shared" si="30"/>
        <v>100</v>
      </c>
    </row>
    <row r="608" spans="1:8" s="16" customFormat="1" x14ac:dyDescent="0.2">
      <c r="A608" s="48" t="s">
        <v>164</v>
      </c>
      <c r="B608" s="44" t="s">
        <v>634</v>
      </c>
      <c r="C608" s="45"/>
      <c r="D608" s="46">
        <v>100000</v>
      </c>
      <c r="E608" s="46">
        <v>100000</v>
      </c>
      <c r="F608" s="47">
        <v>0</v>
      </c>
      <c r="G608" s="25">
        <f t="shared" si="29"/>
        <v>0</v>
      </c>
      <c r="H608" s="25">
        <f t="shared" si="30"/>
        <v>0</v>
      </c>
    </row>
    <row r="609" spans="1:8" s="16" customFormat="1" ht="25.5" x14ac:dyDescent="0.2">
      <c r="A609" s="48" t="s">
        <v>635</v>
      </c>
      <c r="B609" s="44" t="s">
        <v>636</v>
      </c>
      <c r="C609" s="45"/>
      <c r="D609" s="46">
        <v>100000</v>
      </c>
      <c r="E609" s="46">
        <v>100000</v>
      </c>
      <c r="F609" s="47">
        <v>0</v>
      </c>
      <c r="G609" s="25">
        <f t="shared" si="29"/>
        <v>0</v>
      </c>
      <c r="H609" s="25">
        <f t="shared" si="30"/>
        <v>0</v>
      </c>
    </row>
    <row r="610" spans="1:8" s="16" customFormat="1" x14ac:dyDescent="0.2">
      <c r="A610" s="48" t="s">
        <v>56</v>
      </c>
      <c r="B610" s="44" t="s">
        <v>637</v>
      </c>
      <c r="C610" s="45"/>
      <c r="D610" s="46">
        <v>100000</v>
      </c>
      <c r="E610" s="46">
        <v>100000</v>
      </c>
      <c r="F610" s="47">
        <v>0</v>
      </c>
      <c r="G610" s="25">
        <f t="shared" si="29"/>
        <v>0</v>
      </c>
      <c r="H610" s="25">
        <f t="shared" si="30"/>
        <v>0</v>
      </c>
    </row>
    <row r="611" spans="1:8" s="16" customFormat="1" ht="25.5" x14ac:dyDescent="0.2">
      <c r="A611" s="48" t="s">
        <v>22</v>
      </c>
      <c r="B611" s="44" t="s">
        <v>637</v>
      </c>
      <c r="C611" s="45" t="s">
        <v>21</v>
      </c>
      <c r="D611" s="46">
        <v>100000</v>
      </c>
      <c r="E611" s="46">
        <v>100000</v>
      </c>
      <c r="F611" s="47">
        <v>0</v>
      </c>
      <c r="G611" s="25">
        <f t="shared" si="29"/>
        <v>0</v>
      </c>
      <c r="H611" s="25">
        <f t="shared" si="30"/>
        <v>0</v>
      </c>
    </row>
    <row r="612" spans="1:8" s="16" customFormat="1" ht="25.5" x14ac:dyDescent="0.2">
      <c r="A612" s="48" t="s">
        <v>20</v>
      </c>
      <c r="B612" s="44" t="s">
        <v>637</v>
      </c>
      <c r="C612" s="45" t="s">
        <v>19</v>
      </c>
      <c r="D612" s="46">
        <v>100000</v>
      </c>
      <c r="E612" s="46">
        <v>100000</v>
      </c>
      <c r="F612" s="47">
        <v>0</v>
      </c>
      <c r="G612" s="25">
        <f t="shared" si="29"/>
        <v>0</v>
      </c>
      <c r="H612" s="25">
        <f t="shared" si="30"/>
        <v>0</v>
      </c>
    </row>
    <row r="613" spans="1:8" s="16" customFormat="1" x14ac:dyDescent="0.2">
      <c r="A613" s="43" t="s">
        <v>163</v>
      </c>
      <c r="B613" s="44" t="s">
        <v>162</v>
      </c>
      <c r="C613" s="45"/>
      <c r="D613" s="46">
        <v>10654100</v>
      </c>
      <c r="E613" s="46">
        <v>10654100</v>
      </c>
      <c r="F613" s="47">
        <v>5388122.2000000002</v>
      </c>
      <c r="G613" s="25">
        <f t="shared" si="29"/>
        <v>50.573227208304786</v>
      </c>
      <c r="H613" s="25">
        <f t="shared" si="30"/>
        <v>50.573227208304786</v>
      </c>
    </row>
    <row r="614" spans="1:8" s="16" customFormat="1" x14ac:dyDescent="0.2">
      <c r="A614" s="48" t="s">
        <v>161</v>
      </c>
      <c r="B614" s="44" t="s">
        <v>160</v>
      </c>
      <c r="C614" s="45"/>
      <c r="D614" s="46">
        <v>9337700</v>
      </c>
      <c r="E614" s="46">
        <v>9337700</v>
      </c>
      <c r="F614" s="47">
        <v>5388122.2000000002</v>
      </c>
      <c r="G614" s="25">
        <f t="shared" si="29"/>
        <v>57.702884007839195</v>
      </c>
      <c r="H614" s="25">
        <f t="shared" si="30"/>
        <v>57.702884007839195</v>
      </c>
    </row>
    <row r="615" spans="1:8" s="16" customFormat="1" ht="38.25" x14ac:dyDescent="0.2">
      <c r="A615" s="48" t="s">
        <v>638</v>
      </c>
      <c r="B615" s="44" t="s">
        <v>159</v>
      </c>
      <c r="C615" s="45"/>
      <c r="D615" s="46">
        <v>1372900</v>
      </c>
      <c r="E615" s="46">
        <v>1372900</v>
      </c>
      <c r="F615" s="47">
        <v>699000</v>
      </c>
      <c r="G615" s="25">
        <f t="shared" si="29"/>
        <v>50.914123388447805</v>
      </c>
      <c r="H615" s="25">
        <f t="shared" si="30"/>
        <v>50.914123388447805</v>
      </c>
    </row>
    <row r="616" spans="1:8" s="16" customFormat="1" x14ac:dyDescent="0.2">
      <c r="A616" s="48" t="s">
        <v>150</v>
      </c>
      <c r="B616" s="44" t="s">
        <v>158</v>
      </c>
      <c r="C616" s="45"/>
      <c r="D616" s="46">
        <v>1372900</v>
      </c>
      <c r="E616" s="46">
        <v>1372900</v>
      </c>
      <c r="F616" s="47">
        <v>699000</v>
      </c>
      <c r="G616" s="25">
        <f t="shared" si="29"/>
        <v>50.914123388447805</v>
      </c>
      <c r="H616" s="25">
        <f t="shared" si="30"/>
        <v>50.914123388447805</v>
      </c>
    </row>
    <row r="617" spans="1:8" s="16" customFormat="1" ht="25.5" x14ac:dyDescent="0.2">
      <c r="A617" s="48" t="s">
        <v>22</v>
      </c>
      <c r="B617" s="44" t="s">
        <v>158</v>
      </c>
      <c r="C617" s="45" t="s">
        <v>21</v>
      </c>
      <c r="D617" s="46">
        <v>1372900</v>
      </c>
      <c r="E617" s="46">
        <v>1372900</v>
      </c>
      <c r="F617" s="47">
        <v>699000</v>
      </c>
      <c r="G617" s="25">
        <f t="shared" si="29"/>
        <v>50.914123388447805</v>
      </c>
      <c r="H617" s="25">
        <f t="shared" si="30"/>
        <v>50.914123388447805</v>
      </c>
    </row>
    <row r="618" spans="1:8" s="16" customFormat="1" ht="25.5" x14ac:dyDescent="0.2">
      <c r="A618" s="48" t="s">
        <v>20</v>
      </c>
      <c r="B618" s="44" t="s">
        <v>158</v>
      </c>
      <c r="C618" s="45" t="s">
        <v>19</v>
      </c>
      <c r="D618" s="46">
        <v>1372900</v>
      </c>
      <c r="E618" s="46">
        <v>1372900</v>
      </c>
      <c r="F618" s="47">
        <v>699000</v>
      </c>
      <c r="G618" s="25">
        <f t="shared" si="29"/>
        <v>50.914123388447805</v>
      </c>
      <c r="H618" s="25">
        <f t="shared" si="30"/>
        <v>50.914123388447805</v>
      </c>
    </row>
    <row r="619" spans="1:8" s="16" customFormat="1" ht="38.25" x14ac:dyDescent="0.2">
      <c r="A619" s="48" t="s">
        <v>639</v>
      </c>
      <c r="B619" s="44" t="s">
        <v>157</v>
      </c>
      <c r="C619" s="45"/>
      <c r="D619" s="46">
        <v>6327800</v>
      </c>
      <c r="E619" s="46">
        <v>6327800</v>
      </c>
      <c r="F619" s="47">
        <v>3219823.4</v>
      </c>
      <c r="G619" s="25">
        <f t="shared" si="29"/>
        <v>50.883773191314518</v>
      </c>
      <c r="H619" s="25">
        <f t="shared" si="30"/>
        <v>50.883773191314518</v>
      </c>
    </row>
    <row r="620" spans="1:8" s="16" customFormat="1" x14ac:dyDescent="0.2">
      <c r="A620" s="48" t="s">
        <v>150</v>
      </c>
      <c r="B620" s="44" t="s">
        <v>156</v>
      </c>
      <c r="C620" s="45"/>
      <c r="D620" s="46">
        <v>6327800</v>
      </c>
      <c r="E620" s="46">
        <v>6327800</v>
      </c>
      <c r="F620" s="47">
        <v>3219823.4</v>
      </c>
      <c r="G620" s="25">
        <f t="shared" si="29"/>
        <v>50.883773191314518</v>
      </c>
      <c r="H620" s="25">
        <f t="shared" si="30"/>
        <v>50.883773191314518</v>
      </c>
    </row>
    <row r="621" spans="1:8" s="16" customFormat="1" ht="25.5" x14ac:dyDescent="0.2">
      <c r="A621" s="48" t="s">
        <v>22</v>
      </c>
      <c r="B621" s="44" t="s">
        <v>156</v>
      </c>
      <c r="C621" s="45" t="s">
        <v>21</v>
      </c>
      <c r="D621" s="46">
        <v>6327800</v>
      </c>
      <c r="E621" s="46">
        <v>6327800</v>
      </c>
      <c r="F621" s="47">
        <v>3219823.4</v>
      </c>
      <c r="G621" s="25">
        <f t="shared" si="29"/>
        <v>50.883773191314518</v>
      </c>
      <c r="H621" s="25">
        <f t="shared" si="30"/>
        <v>50.883773191314518</v>
      </c>
    </row>
    <row r="622" spans="1:8" s="16" customFormat="1" ht="25.5" x14ac:dyDescent="0.2">
      <c r="A622" s="48" t="s">
        <v>20</v>
      </c>
      <c r="B622" s="44" t="s">
        <v>156</v>
      </c>
      <c r="C622" s="45" t="s">
        <v>19</v>
      </c>
      <c r="D622" s="46">
        <v>6327800</v>
      </c>
      <c r="E622" s="46">
        <v>6327800</v>
      </c>
      <c r="F622" s="47">
        <v>3219823.4</v>
      </c>
      <c r="G622" s="25">
        <f t="shared" si="29"/>
        <v>50.883773191314518</v>
      </c>
      <c r="H622" s="25">
        <f t="shared" si="30"/>
        <v>50.883773191314518</v>
      </c>
    </row>
    <row r="623" spans="1:8" s="16" customFormat="1" ht="38.25" x14ac:dyDescent="0.2">
      <c r="A623" s="48" t="s">
        <v>640</v>
      </c>
      <c r="B623" s="44" t="s">
        <v>155</v>
      </c>
      <c r="C623" s="45"/>
      <c r="D623" s="46">
        <v>1637000</v>
      </c>
      <c r="E623" s="46">
        <v>1637000</v>
      </c>
      <c r="F623" s="47">
        <v>1469298.8</v>
      </c>
      <c r="G623" s="25">
        <f t="shared" si="29"/>
        <v>89.755577275503967</v>
      </c>
      <c r="H623" s="25">
        <f t="shared" si="30"/>
        <v>89.755577275503967</v>
      </c>
    </row>
    <row r="624" spans="1:8" s="16" customFormat="1" x14ac:dyDescent="0.2">
      <c r="A624" s="48" t="s">
        <v>150</v>
      </c>
      <c r="B624" s="44" t="s">
        <v>154</v>
      </c>
      <c r="C624" s="45"/>
      <c r="D624" s="46">
        <v>1637000</v>
      </c>
      <c r="E624" s="46">
        <v>1637000</v>
      </c>
      <c r="F624" s="47">
        <v>1469298.8</v>
      </c>
      <c r="G624" s="25">
        <f t="shared" si="29"/>
        <v>89.755577275503967</v>
      </c>
      <c r="H624" s="25">
        <f t="shared" si="30"/>
        <v>89.755577275503967</v>
      </c>
    </row>
    <row r="625" spans="1:8" s="16" customFormat="1" ht="25.5" x14ac:dyDescent="0.2">
      <c r="A625" s="48" t="s">
        <v>22</v>
      </c>
      <c r="B625" s="44" t="s">
        <v>154</v>
      </c>
      <c r="C625" s="45" t="s">
        <v>21</v>
      </c>
      <c r="D625" s="46">
        <v>1637000</v>
      </c>
      <c r="E625" s="46">
        <v>1637000</v>
      </c>
      <c r="F625" s="47">
        <v>1469298.8</v>
      </c>
      <c r="G625" s="25">
        <f t="shared" si="29"/>
        <v>89.755577275503967</v>
      </c>
      <c r="H625" s="25">
        <f t="shared" si="30"/>
        <v>89.755577275503967</v>
      </c>
    </row>
    <row r="626" spans="1:8" s="16" customFormat="1" ht="25.5" x14ac:dyDescent="0.2">
      <c r="A626" s="48" t="s">
        <v>20</v>
      </c>
      <c r="B626" s="44" t="s">
        <v>154</v>
      </c>
      <c r="C626" s="45" t="s">
        <v>19</v>
      </c>
      <c r="D626" s="46">
        <v>1637000</v>
      </c>
      <c r="E626" s="46">
        <v>1637000</v>
      </c>
      <c r="F626" s="47">
        <v>1469298.8</v>
      </c>
      <c r="G626" s="25">
        <f t="shared" si="29"/>
        <v>89.755577275503967</v>
      </c>
      <c r="H626" s="25">
        <f t="shared" si="30"/>
        <v>89.755577275503967</v>
      </c>
    </row>
    <row r="627" spans="1:8" s="16" customFormat="1" ht="25.5" x14ac:dyDescent="0.2">
      <c r="A627" s="48" t="s">
        <v>153</v>
      </c>
      <c r="B627" s="44" t="s">
        <v>152</v>
      </c>
      <c r="C627" s="45"/>
      <c r="D627" s="46">
        <v>1316400</v>
      </c>
      <c r="E627" s="46">
        <v>1316400</v>
      </c>
      <c r="F627" s="47">
        <v>0</v>
      </c>
      <c r="G627" s="25">
        <f t="shared" si="29"/>
        <v>0</v>
      </c>
      <c r="H627" s="25">
        <f t="shared" si="30"/>
        <v>0</v>
      </c>
    </row>
    <row r="628" spans="1:8" s="16" customFormat="1" ht="25.5" x14ac:dyDescent="0.2">
      <c r="A628" s="48" t="s">
        <v>641</v>
      </c>
      <c r="B628" s="44" t="s">
        <v>151</v>
      </c>
      <c r="C628" s="45"/>
      <c r="D628" s="46">
        <v>1316400</v>
      </c>
      <c r="E628" s="46">
        <v>1316400</v>
      </c>
      <c r="F628" s="47">
        <v>0</v>
      </c>
      <c r="G628" s="25">
        <f t="shared" si="29"/>
        <v>0</v>
      </c>
      <c r="H628" s="25">
        <f t="shared" si="30"/>
        <v>0</v>
      </c>
    </row>
    <row r="629" spans="1:8" s="16" customFormat="1" x14ac:dyDescent="0.2">
      <c r="A629" s="48" t="s">
        <v>150</v>
      </c>
      <c r="B629" s="44" t="s">
        <v>149</v>
      </c>
      <c r="C629" s="45"/>
      <c r="D629" s="46">
        <v>1316400</v>
      </c>
      <c r="E629" s="46">
        <v>1316400</v>
      </c>
      <c r="F629" s="47">
        <v>0</v>
      </c>
      <c r="G629" s="25">
        <f t="shared" si="29"/>
        <v>0</v>
      </c>
      <c r="H629" s="25">
        <f t="shared" si="30"/>
        <v>0</v>
      </c>
    </row>
    <row r="630" spans="1:8" s="16" customFormat="1" ht="25.5" x14ac:dyDescent="0.2">
      <c r="A630" s="48" t="s">
        <v>22</v>
      </c>
      <c r="B630" s="44" t="s">
        <v>149</v>
      </c>
      <c r="C630" s="45" t="s">
        <v>21</v>
      </c>
      <c r="D630" s="46">
        <v>1316400</v>
      </c>
      <c r="E630" s="46">
        <v>1316400</v>
      </c>
      <c r="F630" s="47">
        <v>0</v>
      </c>
      <c r="G630" s="25">
        <f t="shared" si="29"/>
        <v>0</v>
      </c>
      <c r="H630" s="25">
        <f t="shared" si="30"/>
        <v>0</v>
      </c>
    </row>
    <row r="631" spans="1:8" s="16" customFormat="1" ht="25.5" x14ac:dyDescent="0.2">
      <c r="A631" s="48" t="s">
        <v>20</v>
      </c>
      <c r="B631" s="44" t="s">
        <v>149</v>
      </c>
      <c r="C631" s="45" t="s">
        <v>19</v>
      </c>
      <c r="D631" s="46">
        <v>1316400</v>
      </c>
      <c r="E631" s="46">
        <v>1316400</v>
      </c>
      <c r="F631" s="47">
        <v>0</v>
      </c>
      <c r="G631" s="25">
        <f t="shared" si="29"/>
        <v>0</v>
      </c>
      <c r="H631" s="25">
        <f t="shared" si="30"/>
        <v>0</v>
      </c>
    </row>
    <row r="632" spans="1:8" s="16" customFormat="1" ht="25.5" x14ac:dyDescent="0.2">
      <c r="A632" s="43" t="s">
        <v>148</v>
      </c>
      <c r="B632" s="44" t="s">
        <v>147</v>
      </c>
      <c r="C632" s="45"/>
      <c r="D632" s="46">
        <v>471427135.69</v>
      </c>
      <c r="E632" s="46">
        <v>471552135.69</v>
      </c>
      <c r="F632" s="47">
        <v>133099594.03</v>
      </c>
      <c r="G632" s="25">
        <f t="shared" si="29"/>
        <v>28.233333203272231</v>
      </c>
      <c r="H632" s="25">
        <f t="shared" si="30"/>
        <v>28.225849053836143</v>
      </c>
    </row>
    <row r="633" spans="1:8" s="16" customFormat="1" x14ac:dyDescent="0.2">
      <c r="A633" s="48" t="s">
        <v>146</v>
      </c>
      <c r="B633" s="44" t="s">
        <v>145</v>
      </c>
      <c r="C633" s="45"/>
      <c r="D633" s="46">
        <v>105133678.06</v>
      </c>
      <c r="E633" s="46">
        <v>105133678.06</v>
      </c>
      <c r="F633" s="47">
        <v>51662510.799999997</v>
      </c>
      <c r="G633" s="25">
        <f t="shared" si="29"/>
        <v>49.139830122290689</v>
      </c>
      <c r="H633" s="25">
        <f t="shared" si="30"/>
        <v>49.139830122290689</v>
      </c>
    </row>
    <row r="634" spans="1:8" s="16" customFormat="1" ht="51" x14ac:dyDescent="0.2">
      <c r="A634" s="48" t="s">
        <v>642</v>
      </c>
      <c r="B634" s="44" t="s">
        <v>144</v>
      </c>
      <c r="C634" s="45"/>
      <c r="D634" s="46">
        <v>105133678.06</v>
      </c>
      <c r="E634" s="46">
        <v>105133678.06</v>
      </c>
      <c r="F634" s="47">
        <v>51662510.799999997</v>
      </c>
      <c r="G634" s="25">
        <f t="shared" si="29"/>
        <v>49.139830122290689</v>
      </c>
      <c r="H634" s="25">
        <f t="shared" si="30"/>
        <v>49.139830122290689</v>
      </c>
    </row>
    <row r="635" spans="1:8" s="16" customFormat="1" x14ac:dyDescent="0.2">
      <c r="A635" s="48" t="s">
        <v>56</v>
      </c>
      <c r="B635" s="44" t="s">
        <v>143</v>
      </c>
      <c r="C635" s="45"/>
      <c r="D635" s="46">
        <v>105133678.06</v>
      </c>
      <c r="E635" s="46">
        <v>105133678.06</v>
      </c>
      <c r="F635" s="47">
        <v>51662510.799999997</v>
      </c>
      <c r="G635" s="25">
        <f t="shared" si="29"/>
        <v>49.139830122290689</v>
      </c>
      <c r="H635" s="25">
        <f t="shared" si="30"/>
        <v>49.139830122290689</v>
      </c>
    </row>
    <row r="636" spans="1:8" s="16" customFormat="1" ht="25.5" x14ac:dyDescent="0.2">
      <c r="A636" s="48" t="s">
        <v>22</v>
      </c>
      <c r="B636" s="44" t="s">
        <v>143</v>
      </c>
      <c r="C636" s="45" t="s">
        <v>21</v>
      </c>
      <c r="D636" s="46">
        <v>105133678.06</v>
      </c>
      <c r="E636" s="46">
        <v>105133678.06</v>
      </c>
      <c r="F636" s="47">
        <v>51662510.799999997</v>
      </c>
      <c r="G636" s="25">
        <f t="shared" si="29"/>
        <v>49.139830122290689</v>
      </c>
      <c r="H636" s="25">
        <f t="shared" si="30"/>
        <v>49.139830122290689</v>
      </c>
    </row>
    <row r="637" spans="1:8" s="16" customFormat="1" ht="25.5" x14ac:dyDescent="0.2">
      <c r="A637" s="48" t="s">
        <v>20</v>
      </c>
      <c r="B637" s="44" t="s">
        <v>143</v>
      </c>
      <c r="C637" s="45" t="s">
        <v>19</v>
      </c>
      <c r="D637" s="46">
        <v>105133678.06</v>
      </c>
      <c r="E637" s="46">
        <v>105133678.06</v>
      </c>
      <c r="F637" s="47">
        <v>51662510.799999997</v>
      </c>
      <c r="G637" s="25">
        <f t="shared" si="29"/>
        <v>49.139830122290689</v>
      </c>
      <c r="H637" s="25">
        <f t="shared" si="30"/>
        <v>49.139830122290689</v>
      </c>
    </row>
    <row r="638" spans="1:8" s="16" customFormat="1" x14ac:dyDescent="0.2">
      <c r="A638" s="48" t="s">
        <v>142</v>
      </c>
      <c r="B638" s="44" t="s">
        <v>141</v>
      </c>
      <c r="C638" s="45"/>
      <c r="D638" s="46">
        <v>365035257.63</v>
      </c>
      <c r="E638" s="46">
        <v>365160257.63</v>
      </c>
      <c r="F638" s="47">
        <v>81093937.829999998</v>
      </c>
      <c r="G638" s="25">
        <f t="shared" si="29"/>
        <v>22.215371292215526</v>
      </c>
      <c r="H638" s="25">
        <f t="shared" si="30"/>
        <v>22.207766627267727</v>
      </c>
    </row>
    <row r="639" spans="1:8" s="16" customFormat="1" ht="38.25" x14ac:dyDescent="0.2">
      <c r="A639" s="48" t="s">
        <v>643</v>
      </c>
      <c r="B639" s="44" t="s">
        <v>140</v>
      </c>
      <c r="C639" s="45"/>
      <c r="D639" s="46">
        <v>104113300</v>
      </c>
      <c r="E639" s="46">
        <v>104113300</v>
      </c>
      <c r="F639" s="47">
        <v>52016932.32</v>
      </c>
      <c r="G639" s="25">
        <f t="shared" si="29"/>
        <v>49.961851482951744</v>
      </c>
      <c r="H639" s="25">
        <f t="shared" si="30"/>
        <v>49.961851482951744</v>
      </c>
    </row>
    <row r="640" spans="1:8" s="16" customFormat="1" x14ac:dyDescent="0.2">
      <c r="A640" s="48" t="s">
        <v>56</v>
      </c>
      <c r="B640" s="44" t="s">
        <v>139</v>
      </c>
      <c r="C640" s="45"/>
      <c r="D640" s="46">
        <v>104113300</v>
      </c>
      <c r="E640" s="46">
        <v>104113300</v>
      </c>
      <c r="F640" s="47">
        <v>52016932.32</v>
      </c>
      <c r="G640" s="25">
        <f t="shared" ref="G640:G706" si="31">F640/D640*100</f>
        <v>49.961851482951744</v>
      </c>
      <c r="H640" s="25">
        <f t="shared" ref="H640:H706" si="32">F640/E640*100</f>
        <v>49.961851482951744</v>
      </c>
    </row>
    <row r="641" spans="1:8" s="16" customFormat="1" ht="25.5" x14ac:dyDescent="0.2">
      <c r="A641" s="48" t="s">
        <v>22</v>
      </c>
      <c r="B641" s="44" t="s">
        <v>139</v>
      </c>
      <c r="C641" s="45" t="s">
        <v>21</v>
      </c>
      <c r="D641" s="46">
        <v>104113300</v>
      </c>
      <c r="E641" s="46">
        <v>104113300</v>
      </c>
      <c r="F641" s="47">
        <v>52016932.32</v>
      </c>
      <c r="G641" s="25">
        <f t="shared" si="31"/>
        <v>49.961851482951744</v>
      </c>
      <c r="H641" s="25">
        <f t="shared" si="32"/>
        <v>49.961851482951744</v>
      </c>
    </row>
    <row r="642" spans="1:8" s="16" customFormat="1" ht="25.5" x14ac:dyDescent="0.2">
      <c r="A642" s="48" t="s">
        <v>20</v>
      </c>
      <c r="B642" s="44" t="s">
        <v>139</v>
      </c>
      <c r="C642" s="45" t="s">
        <v>19</v>
      </c>
      <c r="D642" s="46">
        <v>104113300</v>
      </c>
      <c r="E642" s="46">
        <v>104113300</v>
      </c>
      <c r="F642" s="47">
        <v>52016932.32</v>
      </c>
      <c r="G642" s="25">
        <f t="shared" si="31"/>
        <v>49.961851482951744</v>
      </c>
      <c r="H642" s="25">
        <f t="shared" si="32"/>
        <v>49.961851482951744</v>
      </c>
    </row>
    <row r="643" spans="1:8" s="16" customFormat="1" ht="25.5" x14ac:dyDescent="0.2">
      <c r="A643" s="48" t="s">
        <v>644</v>
      </c>
      <c r="B643" s="44" t="s">
        <v>645</v>
      </c>
      <c r="C643" s="45"/>
      <c r="D643" s="46">
        <v>107127178.45999999</v>
      </c>
      <c r="E643" s="46">
        <v>107127178.45999999</v>
      </c>
      <c r="F643" s="47">
        <v>29077005.510000002</v>
      </c>
      <c r="G643" s="25">
        <f t="shared" si="31"/>
        <v>27.142510358243971</v>
      </c>
      <c r="H643" s="25">
        <f t="shared" si="32"/>
        <v>27.142510358243971</v>
      </c>
    </row>
    <row r="644" spans="1:8" s="16" customFormat="1" ht="38.25" x14ac:dyDescent="0.2">
      <c r="A644" s="48" t="s">
        <v>646</v>
      </c>
      <c r="B644" s="44" t="s">
        <v>647</v>
      </c>
      <c r="C644" s="45"/>
      <c r="D644" s="46">
        <v>40492900</v>
      </c>
      <c r="E644" s="46">
        <v>40492900</v>
      </c>
      <c r="F644" s="47">
        <v>0</v>
      </c>
      <c r="G644" s="25">
        <f t="shared" si="31"/>
        <v>0</v>
      </c>
      <c r="H644" s="25">
        <f t="shared" si="32"/>
        <v>0</v>
      </c>
    </row>
    <row r="645" spans="1:8" s="16" customFormat="1" ht="25.5" x14ac:dyDescent="0.2">
      <c r="A645" s="48" t="s">
        <v>22</v>
      </c>
      <c r="B645" s="44" t="s">
        <v>647</v>
      </c>
      <c r="C645" s="45" t="s">
        <v>21</v>
      </c>
      <c r="D645" s="46">
        <v>40492900</v>
      </c>
      <c r="E645" s="46">
        <v>40492900</v>
      </c>
      <c r="F645" s="47">
        <v>0</v>
      </c>
      <c r="G645" s="25">
        <f t="shared" si="31"/>
        <v>0</v>
      </c>
      <c r="H645" s="25">
        <f t="shared" si="32"/>
        <v>0</v>
      </c>
    </row>
    <row r="646" spans="1:8" s="16" customFormat="1" ht="25.5" x14ac:dyDescent="0.2">
      <c r="A646" s="48" t="s">
        <v>20</v>
      </c>
      <c r="B646" s="44" t="s">
        <v>647</v>
      </c>
      <c r="C646" s="45" t="s">
        <v>19</v>
      </c>
      <c r="D646" s="46">
        <v>40492900</v>
      </c>
      <c r="E646" s="46">
        <v>40492900</v>
      </c>
      <c r="F646" s="47">
        <v>0</v>
      </c>
      <c r="G646" s="25">
        <f t="shared" si="31"/>
        <v>0</v>
      </c>
      <c r="H646" s="25">
        <f t="shared" si="32"/>
        <v>0</v>
      </c>
    </row>
    <row r="647" spans="1:8" s="16" customFormat="1" x14ac:dyDescent="0.2">
      <c r="A647" s="48" t="s">
        <v>56</v>
      </c>
      <c r="B647" s="44" t="s">
        <v>648</v>
      </c>
      <c r="C647" s="45"/>
      <c r="D647" s="46">
        <v>64502978.460000001</v>
      </c>
      <c r="E647" s="46">
        <v>64502978.460000001</v>
      </c>
      <c r="F647" s="47">
        <v>29077005.510000002</v>
      </c>
      <c r="G647" s="25">
        <f t="shared" si="31"/>
        <v>45.07854707520432</v>
      </c>
      <c r="H647" s="25">
        <f t="shared" si="32"/>
        <v>45.07854707520432</v>
      </c>
    </row>
    <row r="648" spans="1:8" s="16" customFormat="1" ht="25.5" x14ac:dyDescent="0.2">
      <c r="A648" s="48" t="s">
        <v>22</v>
      </c>
      <c r="B648" s="44" t="s">
        <v>648</v>
      </c>
      <c r="C648" s="45" t="s">
        <v>21</v>
      </c>
      <c r="D648" s="46">
        <v>64502978.460000001</v>
      </c>
      <c r="E648" s="46">
        <v>64502978.460000001</v>
      </c>
      <c r="F648" s="47">
        <v>29077005.510000002</v>
      </c>
      <c r="G648" s="25">
        <f t="shared" si="31"/>
        <v>45.07854707520432</v>
      </c>
      <c r="H648" s="25">
        <f t="shared" si="32"/>
        <v>45.07854707520432</v>
      </c>
    </row>
    <row r="649" spans="1:8" s="16" customFormat="1" ht="25.5" x14ac:dyDescent="0.2">
      <c r="A649" s="48" t="s">
        <v>20</v>
      </c>
      <c r="B649" s="44" t="s">
        <v>648</v>
      </c>
      <c r="C649" s="45" t="s">
        <v>19</v>
      </c>
      <c r="D649" s="46">
        <v>64502978.460000001</v>
      </c>
      <c r="E649" s="46">
        <v>64502978.460000001</v>
      </c>
      <c r="F649" s="47">
        <v>29077005.510000002</v>
      </c>
      <c r="G649" s="25">
        <f t="shared" si="31"/>
        <v>45.07854707520432</v>
      </c>
      <c r="H649" s="25">
        <f t="shared" si="32"/>
        <v>45.07854707520432</v>
      </c>
    </row>
    <row r="650" spans="1:8" s="16" customFormat="1" ht="51" x14ac:dyDescent="0.2">
      <c r="A650" s="48" t="s">
        <v>649</v>
      </c>
      <c r="B650" s="44" t="s">
        <v>650</v>
      </c>
      <c r="C650" s="45"/>
      <c r="D650" s="46">
        <v>2131300</v>
      </c>
      <c r="E650" s="46">
        <v>2131300</v>
      </c>
      <c r="F650" s="47">
        <v>0</v>
      </c>
      <c r="G650" s="25">
        <f t="shared" si="31"/>
        <v>0</v>
      </c>
      <c r="H650" s="25">
        <f t="shared" si="32"/>
        <v>0</v>
      </c>
    </row>
    <row r="651" spans="1:8" s="16" customFormat="1" ht="25.5" x14ac:dyDescent="0.2">
      <c r="A651" s="48" t="s">
        <v>22</v>
      </c>
      <c r="B651" s="44" t="s">
        <v>650</v>
      </c>
      <c r="C651" s="45" t="s">
        <v>21</v>
      </c>
      <c r="D651" s="46">
        <v>2131300</v>
      </c>
      <c r="E651" s="46">
        <v>2131300</v>
      </c>
      <c r="F651" s="47">
        <v>0</v>
      </c>
      <c r="G651" s="25">
        <f t="shared" si="31"/>
        <v>0</v>
      </c>
      <c r="H651" s="25">
        <f t="shared" si="32"/>
        <v>0</v>
      </c>
    </row>
    <row r="652" spans="1:8" s="16" customFormat="1" ht="25.5" x14ac:dyDescent="0.2">
      <c r="A652" s="48" t="s">
        <v>20</v>
      </c>
      <c r="B652" s="44" t="s">
        <v>650</v>
      </c>
      <c r="C652" s="45" t="s">
        <v>19</v>
      </c>
      <c r="D652" s="46">
        <v>2131300</v>
      </c>
      <c r="E652" s="46">
        <v>2131300</v>
      </c>
      <c r="F652" s="47">
        <v>0</v>
      </c>
      <c r="G652" s="25">
        <f t="shared" si="31"/>
        <v>0</v>
      </c>
      <c r="H652" s="25">
        <f t="shared" si="32"/>
        <v>0</v>
      </c>
    </row>
    <row r="653" spans="1:8" s="16" customFormat="1" ht="38.25" x14ac:dyDescent="0.2">
      <c r="A653" s="48" t="s">
        <v>651</v>
      </c>
      <c r="B653" s="44" t="s">
        <v>138</v>
      </c>
      <c r="C653" s="45"/>
      <c r="D653" s="46">
        <v>153794779.16999999</v>
      </c>
      <c r="E653" s="46">
        <v>153919779.16999999</v>
      </c>
      <c r="F653" s="47">
        <v>0</v>
      </c>
      <c r="G653" s="25">
        <f t="shared" si="31"/>
        <v>0</v>
      </c>
      <c r="H653" s="25">
        <f t="shared" si="32"/>
        <v>0</v>
      </c>
    </row>
    <row r="654" spans="1:8" s="16" customFormat="1" ht="25.5" x14ac:dyDescent="0.2">
      <c r="A654" s="48" t="s">
        <v>96</v>
      </c>
      <c r="B654" s="44" t="s">
        <v>137</v>
      </c>
      <c r="C654" s="45"/>
      <c r="D654" s="46">
        <v>153794779.16999999</v>
      </c>
      <c r="E654" s="46">
        <v>153794779.16999999</v>
      </c>
      <c r="F654" s="47">
        <v>0</v>
      </c>
      <c r="G654" s="25">
        <f t="shared" si="31"/>
        <v>0</v>
      </c>
      <c r="H654" s="25">
        <f t="shared" si="32"/>
        <v>0</v>
      </c>
    </row>
    <row r="655" spans="1:8" s="16" customFormat="1" ht="25.5" x14ac:dyDescent="0.2">
      <c r="A655" s="48" t="s">
        <v>68</v>
      </c>
      <c r="B655" s="44" t="s">
        <v>137</v>
      </c>
      <c r="C655" s="45" t="s">
        <v>67</v>
      </c>
      <c r="D655" s="46">
        <v>153794779.16999999</v>
      </c>
      <c r="E655" s="46">
        <v>153794779.16999999</v>
      </c>
      <c r="F655" s="47">
        <v>0</v>
      </c>
      <c r="G655" s="25">
        <f t="shared" si="31"/>
        <v>0</v>
      </c>
      <c r="H655" s="25">
        <f t="shared" si="32"/>
        <v>0</v>
      </c>
    </row>
    <row r="656" spans="1:8" s="16" customFormat="1" x14ac:dyDescent="0.2">
      <c r="A656" s="48" t="s">
        <v>66</v>
      </c>
      <c r="B656" s="44" t="s">
        <v>137</v>
      </c>
      <c r="C656" s="45" t="s">
        <v>65</v>
      </c>
      <c r="D656" s="46">
        <v>153794779.16999999</v>
      </c>
      <c r="E656" s="46">
        <v>153794779.16999999</v>
      </c>
      <c r="F656" s="47">
        <v>0</v>
      </c>
      <c r="G656" s="25">
        <f t="shared" si="31"/>
        <v>0</v>
      </c>
      <c r="H656" s="25">
        <f t="shared" si="32"/>
        <v>0</v>
      </c>
    </row>
    <row r="657" spans="1:8" s="16" customFormat="1" x14ac:dyDescent="0.2">
      <c r="A657" s="48" t="s">
        <v>56</v>
      </c>
      <c r="B657" s="44" t="s">
        <v>757</v>
      </c>
      <c r="C657" s="45"/>
      <c r="D657" s="46">
        <v>0</v>
      </c>
      <c r="E657" s="46">
        <v>125000</v>
      </c>
      <c r="F657" s="47">
        <v>0</v>
      </c>
      <c r="G657" s="25"/>
      <c r="H657" s="25"/>
    </row>
    <row r="658" spans="1:8" s="16" customFormat="1" ht="25.5" x14ac:dyDescent="0.2">
      <c r="A658" s="48" t="s">
        <v>22</v>
      </c>
      <c r="B658" s="44" t="s">
        <v>757</v>
      </c>
      <c r="C658" s="45" t="s">
        <v>21</v>
      </c>
      <c r="D658" s="46">
        <v>0</v>
      </c>
      <c r="E658" s="46">
        <v>125000</v>
      </c>
      <c r="F658" s="47">
        <v>0</v>
      </c>
      <c r="G658" s="25"/>
      <c r="H658" s="25"/>
    </row>
    <row r="659" spans="1:8" s="16" customFormat="1" ht="25.5" x14ac:dyDescent="0.2">
      <c r="A659" s="48" t="s">
        <v>20</v>
      </c>
      <c r="B659" s="44" t="s">
        <v>757</v>
      </c>
      <c r="C659" s="45" t="s">
        <v>19</v>
      </c>
      <c r="D659" s="46">
        <v>0</v>
      </c>
      <c r="E659" s="46">
        <v>125000</v>
      </c>
      <c r="F659" s="47">
        <v>0</v>
      </c>
      <c r="G659" s="25"/>
      <c r="H659" s="25"/>
    </row>
    <row r="660" spans="1:8" s="16" customFormat="1" x14ac:dyDescent="0.2">
      <c r="A660" s="48" t="s">
        <v>136</v>
      </c>
      <c r="B660" s="44" t="s">
        <v>135</v>
      </c>
      <c r="C660" s="45"/>
      <c r="D660" s="46">
        <v>1258200</v>
      </c>
      <c r="E660" s="46">
        <v>1258200</v>
      </c>
      <c r="F660" s="47">
        <v>343145.4</v>
      </c>
      <c r="G660" s="25">
        <f t="shared" si="31"/>
        <v>27.27272293752981</v>
      </c>
      <c r="H660" s="25">
        <f t="shared" si="32"/>
        <v>27.27272293752981</v>
      </c>
    </row>
    <row r="661" spans="1:8" s="16" customFormat="1" ht="25.5" x14ac:dyDescent="0.2">
      <c r="A661" s="48" t="s">
        <v>652</v>
      </c>
      <c r="B661" s="44" t="s">
        <v>134</v>
      </c>
      <c r="C661" s="45"/>
      <c r="D661" s="46">
        <v>1258200</v>
      </c>
      <c r="E661" s="46">
        <v>1258200</v>
      </c>
      <c r="F661" s="47">
        <v>343145.4</v>
      </c>
      <c r="G661" s="25">
        <f t="shared" si="31"/>
        <v>27.27272293752981</v>
      </c>
      <c r="H661" s="25">
        <f t="shared" si="32"/>
        <v>27.27272293752981</v>
      </c>
    </row>
    <row r="662" spans="1:8" s="16" customFormat="1" x14ac:dyDescent="0.2">
      <c r="A662" s="48" t="s">
        <v>56</v>
      </c>
      <c r="B662" s="44" t="s">
        <v>133</v>
      </c>
      <c r="C662" s="45"/>
      <c r="D662" s="46">
        <v>1258200</v>
      </c>
      <c r="E662" s="46">
        <v>1258200</v>
      </c>
      <c r="F662" s="47">
        <v>343145.4</v>
      </c>
      <c r="G662" s="25">
        <f t="shared" si="31"/>
        <v>27.27272293752981</v>
      </c>
      <c r="H662" s="25">
        <f t="shared" si="32"/>
        <v>27.27272293752981</v>
      </c>
    </row>
    <row r="663" spans="1:8" s="16" customFormat="1" ht="25.5" x14ac:dyDescent="0.2">
      <c r="A663" s="48" t="s">
        <v>22</v>
      </c>
      <c r="B663" s="44" t="s">
        <v>133</v>
      </c>
      <c r="C663" s="45" t="s">
        <v>21</v>
      </c>
      <c r="D663" s="46">
        <v>1258200</v>
      </c>
      <c r="E663" s="46">
        <v>1258200</v>
      </c>
      <c r="F663" s="47">
        <v>343145.4</v>
      </c>
      <c r="G663" s="25">
        <f t="shared" si="31"/>
        <v>27.27272293752981</v>
      </c>
      <c r="H663" s="25">
        <f t="shared" si="32"/>
        <v>27.27272293752981</v>
      </c>
    </row>
    <row r="664" spans="1:8" s="16" customFormat="1" ht="25.5" x14ac:dyDescent="0.2">
      <c r="A664" s="48" t="s">
        <v>20</v>
      </c>
      <c r="B664" s="44" t="s">
        <v>133</v>
      </c>
      <c r="C664" s="45" t="s">
        <v>19</v>
      </c>
      <c r="D664" s="46">
        <v>1258200</v>
      </c>
      <c r="E664" s="46">
        <v>1258200</v>
      </c>
      <c r="F664" s="47">
        <v>343145.4</v>
      </c>
      <c r="G664" s="25">
        <f t="shared" si="31"/>
        <v>27.27272293752981</v>
      </c>
      <c r="H664" s="25">
        <f t="shared" si="32"/>
        <v>27.27272293752981</v>
      </c>
    </row>
    <row r="665" spans="1:8" s="16" customFormat="1" ht="25.5" x14ac:dyDescent="0.2">
      <c r="A665" s="43" t="s">
        <v>132</v>
      </c>
      <c r="B665" s="44" t="s">
        <v>131</v>
      </c>
      <c r="C665" s="45"/>
      <c r="D665" s="46">
        <v>17236228.129999999</v>
      </c>
      <c r="E665" s="46">
        <v>17236228.129999999</v>
      </c>
      <c r="F665" s="47">
        <v>267049.90000000002</v>
      </c>
      <c r="G665" s="25">
        <f t="shared" si="31"/>
        <v>1.5493523176059287</v>
      </c>
      <c r="H665" s="25">
        <f t="shared" si="32"/>
        <v>1.5493523176059287</v>
      </c>
    </row>
    <row r="666" spans="1:8" s="34" customFormat="1" x14ac:dyDescent="0.2">
      <c r="A666" s="48" t="s">
        <v>130</v>
      </c>
      <c r="B666" s="44" t="s">
        <v>129</v>
      </c>
      <c r="C666" s="45"/>
      <c r="D666" s="46">
        <v>16093700</v>
      </c>
      <c r="E666" s="46">
        <v>16093700</v>
      </c>
      <c r="F666" s="47">
        <v>267049.90000000002</v>
      </c>
      <c r="G666" s="25">
        <f t="shared" si="31"/>
        <v>1.6593443397105703</v>
      </c>
      <c r="H666" s="25">
        <f t="shared" si="32"/>
        <v>1.6593443397105703</v>
      </c>
    </row>
    <row r="667" spans="1:8" s="34" customFormat="1" ht="25.5" x14ac:dyDescent="0.2">
      <c r="A667" s="48" t="s">
        <v>653</v>
      </c>
      <c r="B667" s="44" t="s">
        <v>128</v>
      </c>
      <c r="C667" s="45"/>
      <c r="D667" s="46">
        <v>16093700</v>
      </c>
      <c r="E667" s="46">
        <v>16093700</v>
      </c>
      <c r="F667" s="47">
        <v>267049.90000000002</v>
      </c>
      <c r="G667" s="25">
        <f t="shared" si="31"/>
        <v>1.6593443397105703</v>
      </c>
      <c r="H667" s="25">
        <f t="shared" si="32"/>
        <v>1.6593443397105703</v>
      </c>
    </row>
    <row r="668" spans="1:8" s="34" customFormat="1" x14ac:dyDescent="0.2">
      <c r="A668" s="48" t="s">
        <v>127</v>
      </c>
      <c r="B668" s="44" t="s">
        <v>123</v>
      </c>
      <c r="C668" s="45"/>
      <c r="D668" s="46">
        <v>16093700</v>
      </c>
      <c r="E668" s="46">
        <v>16093700</v>
      </c>
      <c r="F668" s="47">
        <v>267049.90000000002</v>
      </c>
      <c r="G668" s="25">
        <f t="shared" si="31"/>
        <v>1.6593443397105703</v>
      </c>
      <c r="H668" s="25">
        <f t="shared" si="32"/>
        <v>1.6593443397105703</v>
      </c>
    </row>
    <row r="669" spans="1:8" s="16" customFormat="1" x14ac:dyDescent="0.2">
      <c r="A669" s="48" t="s">
        <v>126</v>
      </c>
      <c r="B669" s="44" t="s">
        <v>123</v>
      </c>
      <c r="C669" s="45" t="s">
        <v>125</v>
      </c>
      <c r="D669" s="46">
        <v>16093700</v>
      </c>
      <c r="E669" s="46">
        <v>16093700</v>
      </c>
      <c r="F669" s="47">
        <v>267049.90000000002</v>
      </c>
      <c r="G669" s="25">
        <f t="shared" si="31"/>
        <v>1.6593443397105703</v>
      </c>
      <c r="H669" s="25">
        <f t="shared" si="32"/>
        <v>1.6593443397105703</v>
      </c>
    </row>
    <row r="670" spans="1:8" s="16" customFormat="1" x14ac:dyDescent="0.2">
      <c r="A670" s="48" t="s">
        <v>124</v>
      </c>
      <c r="B670" s="44" t="s">
        <v>123</v>
      </c>
      <c r="C670" s="45" t="s">
        <v>122</v>
      </c>
      <c r="D670" s="46">
        <v>16093700</v>
      </c>
      <c r="E670" s="46">
        <v>16093700</v>
      </c>
      <c r="F670" s="47">
        <v>267049.90000000002</v>
      </c>
      <c r="G670" s="25">
        <f t="shared" si="31"/>
        <v>1.6593443397105703</v>
      </c>
      <c r="H670" s="25">
        <f t="shared" si="32"/>
        <v>1.6593443397105703</v>
      </c>
    </row>
    <row r="671" spans="1:8" s="16" customFormat="1" ht="25.5" x14ac:dyDescent="0.2">
      <c r="A671" s="48" t="s">
        <v>654</v>
      </c>
      <c r="B671" s="44" t="s">
        <v>121</v>
      </c>
      <c r="C671" s="45"/>
      <c r="D671" s="46">
        <v>1142528.1299999999</v>
      </c>
      <c r="E671" s="46">
        <v>1142528.1299999999</v>
      </c>
      <c r="F671" s="47">
        <v>0</v>
      </c>
      <c r="G671" s="25">
        <f t="shared" si="31"/>
        <v>0</v>
      </c>
      <c r="H671" s="25">
        <f t="shared" si="32"/>
        <v>0</v>
      </c>
    </row>
    <row r="672" spans="1:8" s="16" customFormat="1" ht="25.5" x14ac:dyDescent="0.2">
      <c r="A672" s="48" t="s">
        <v>655</v>
      </c>
      <c r="B672" s="44" t="s">
        <v>120</v>
      </c>
      <c r="C672" s="45"/>
      <c r="D672" s="46">
        <v>500000</v>
      </c>
      <c r="E672" s="46">
        <v>500000</v>
      </c>
      <c r="F672" s="47">
        <v>0</v>
      </c>
      <c r="G672" s="25">
        <f t="shared" si="31"/>
        <v>0</v>
      </c>
      <c r="H672" s="25">
        <f t="shared" si="32"/>
        <v>0</v>
      </c>
    </row>
    <row r="673" spans="1:8" s="16" customFormat="1" x14ac:dyDescent="0.2">
      <c r="A673" s="48" t="s">
        <v>119</v>
      </c>
      <c r="B673" s="44" t="s">
        <v>118</v>
      </c>
      <c r="C673" s="45"/>
      <c r="D673" s="46">
        <v>500000</v>
      </c>
      <c r="E673" s="46">
        <v>500000</v>
      </c>
      <c r="F673" s="47">
        <v>0</v>
      </c>
      <c r="G673" s="25">
        <f t="shared" si="31"/>
        <v>0</v>
      </c>
      <c r="H673" s="25">
        <f t="shared" si="32"/>
        <v>0</v>
      </c>
    </row>
    <row r="674" spans="1:8" s="16" customFormat="1" x14ac:dyDescent="0.2">
      <c r="A674" s="48" t="s">
        <v>4</v>
      </c>
      <c r="B674" s="44" t="s">
        <v>118</v>
      </c>
      <c r="C674" s="45" t="s">
        <v>3</v>
      </c>
      <c r="D674" s="46">
        <v>500000</v>
      </c>
      <c r="E674" s="46">
        <v>500000</v>
      </c>
      <c r="F674" s="47">
        <v>0</v>
      </c>
      <c r="G674" s="25">
        <f t="shared" si="31"/>
        <v>0</v>
      </c>
      <c r="H674" s="25">
        <f t="shared" si="32"/>
        <v>0</v>
      </c>
    </row>
    <row r="675" spans="1:8" s="16" customFormat="1" x14ac:dyDescent="0.2">
      <c r="A675" s="48" t="s">
        <v>2</v>
      </c>
      <c r="B675" s="44" t="s">
        <v>118</v>
      </c>
      <c r="C675" s="45" t="s">
        <v>1</v>
      </c>
      <c r="D675" s="46">
        <v>500000</v>
      </c>
      <c r="E675" s="46">
        <v>500000</v>
      </c>
      <c r="F675" s="47">
        <v>0</v>
      </c>
      <c r="G675" s="25">
        <f t="shared" si="31"/>
        <v>0</v>
      </c>
      <c r="H675" s="25">
        <f t="shared" si="32"/>
        <v>0</v>
      </c>
    </row>
    <row r="676" spans="1:8" s="16" customFormat="1" ht="51" x14ac:dyDescent="0.2">
      <c r="A676" s="48" t="s">
        <v>656</v>
      </c>
      <c r="B676" s="44" t="s">
        <v>117</v>
      </c>
      <c r="C676" s="45"/>
      <c r="D676" s="46">
        <v>642528.13</v>
      </c>
      <c r="E676" s="46">
        <v>642528.13</v>
      </c>
      <c r="F676" s="47">
        <v>0</v>
      </c>
      <c r="G676" s="25">
        <f t="shared" si="31"/>
        <v>0</v>
      </c>
      <c r="H676" s="25">
        <f t="shared" si="32"/>
        <v>0</v>
      </c>
    </row>
    <row r="677" spans="1:8" s="16" customFormat="1" x14ac:dyDescent="0.2">
      <c r="A677" s="48" t="s">
        <v>56</v>
      </c>
      <c r="B677" s="44" t="s">
        <v>116</v>
      </c>
      <c r="C677" s="45"/>
      <c r="D677" s="46">
        <v>642528.13</v>
      </c>
      <c r="E677" s="46">
        <v>642528.13</v>
      </c>
      <c r="F677" s="47">
        <v>0</v>
      </c>
      <c r="G677" s="25">
        <f t="shared" si="31"/>
        <v>0</v>
      </c>
      <c r="H677" s="25">
        <f t="shared" si="32"/>
        <v>0</v>
      </c>
    </row>
    <row r="678" spans="1:8" s="16" customFormat="1" x14ac:dyDescent="0.2">
      <c r="A678" s="48" t="s">
        <v>4</v>
      </c>
      <c r="B678" s="44" t="s">
        <v>116</v>
      </c>
      <c r="C678" s="45" t="s">
        <v>3</v>
      </c>
      <c r="D678" s="46">
        <v>642528.13</v>
      </c>
      <c r="E678" s="46">
        <v>642528.13</v>
      </c>
      <c r="F678" s="47">
        <v>0</v>
      </c>
      <c r="G678" s="25">
        <f t="shared" si="31"/>
        <v>0</v>
      </c>
      <c r="H678" s="25">
        <f t="shared" si="32"/>
        <v>0</v>
      </c>
    </row>
    <row r="679" spans="1:8" s="16" customFormat="1" x14ac:dyDescent="0.2">
      <c r="A679" s="48" t="s">
        <v>2</v>
      </c>
      <c r="B679" s="44" t="s">
        <v>116</v>
      </c>
      <c r="C679" s="45" t="s">
        <v>1</v>
      </c>
      <c r="D679" s="46">
        <v>642528.13</v>
      </c>
      <c r="E679" s="46">
        <v>642528.13</v>
      </c>
      <c r="F679" s="47">
        <v>0</v>
      </c>
      <c r="G679" s="25">
        <f t="shared" si="31"/>
        <v>0</v>
      </c>
      <c r="H679" s="25">
        <f t="shared" si="32"/>
        <v>0</v>
      </c>
    </row>
    <row r="680" spans="1:8" s="16" customFormat="1" ht="25.5" x14ac:dyDescent="0.2">
      <c r="A680" s="43" t="s">
        <v>115</v>
      </c>
      <c r="B680" s="44" t="s">
        <v>114</v>
      </c>
      <c r="C680" s="45"/>
      <c r="D680" s="46">
        <v>65372037</v>
      </c>
      <c r="E680" s="46">
        <v>65372037</v>
      </c>
      <c r="F680" s="47">
        <v>30699592.629999999</v>
      </c>
      <c r="G680" s="25">
        <f t="shared" si="31"/>
        <v>46.961352343969331</v>
      </c>
      <c r="H680" s="25">
        <f t="shared" si="32"/>
        <v>46.961352343969331</v>
      </c>
    </row>
    <row r="681" spans="1:8" s="16" customFormat="1" ht="38.25" x14ac:dyDescent="0.2">
      <c r="A681" s="48" t="s">
        <v>657</v>
      </c>
      <c r="B681" s="44" t="s">
        <v>113</v>
      </c>
      <c r="C681" s="45"/>
      <c r="D681" s="46">
        <v>25599100</v>
      </c>
      <c r="E681" s="46">
        <v>25599100</v>
      </c>
      <c r="F681" s="47">
        <v>6589600</v>
      </c>
      <c r="G681" s="25">
        <f t="shared" si="31"/>
        <v>25.741529975663209</v>
      </c>
      <c r="H681" s="25">
        <f t="shared" si="32"/>
        <v>25.741529975663209</v>
      </c>
    </row>
    <row r="682" spans="1:8" s="16" customFormat="1" ht="89.25" x14ac:dyDescent="0.2">
      <c r="A682" s="48" t="s">
        <v>733</v>
      </c>
      <c r="B682" s="44" t="s">
        <v>734</v>
      </c>
      <c r="C682" s="45"/>
      <c r="D682" s="46">
        <v>2798100</v>
      </c>
      <c r="E682" s="46">
        <v>2798100</v>
      </c>
      <c r="F682" s="47">
        <v>2798100</v>
      </c>
      <c r="G682" s="25">
        <f t="shared" si="31"/>
        <v>100</v>
      </c>
      <c r="H682" s="25">
        <f t="shared" si="32"/>
        <v>100</v>
      </c>
    </row>
    <row r="683" spans="1:8" s="16" customFormat="1" ht="25.5" x14ac:dyDescent="0.2">
      <c r="A683" s="48" t="s">
        <v>112</v>
      </c>
      <c r="B683" s="44" t="s">
        <v>735</v>
      </c>
      <c r="C683" s="45"/>
      <c r="D683" s="46">
        <v>2798100</v>
      </c>
      <c r="E683" s="46">
        <v>2798100</v>
      </c>
      <c r="F683" s="47">
        <v>2798100</v>
      </c>
      <c r="G683" s="25">
        <f t="shared" si="31"/>
        <v>100</v>
      </c>
      <c r="H683" s="25">
        <f t="shared" si="32"/>
        <v>100</v>
      </c>
    </row>
    <row r="684" spans="1:8" s="16" customFormat="1" ht="25.5" x14ac:dyDescent="0.2">
      <c r="A684" s="48" t="s">
        <v>52</v>
      </c>
      <c r="B684" s="44" t="s">
        <v>735</v>
      </c>
      <c r="C684" s="45" t="s">
        <v>51</v>
      </c>
      <c r="D684" s="46">
        <v>2798100</v>
      </c>
      <c r="E684" s="46">
        <v>2798100</v>
      </c>
      <c r="F684" s="47">
        <v>2798100</v>
      </c>
      <c r="G684" s="25">
        <f t="shared" si="31"/>
        <v>100</v>
      </c>
      <c r="H684" s="25">
        <f t="shared" si="32"/>
        <v>100</v>
      </c>
    </row>
    <row r="685" spans="1:8" s="16" customFormat="1" ht="38.25" x14ac:dyDescent="0.2">
      <c r="A685" s="48" t="s">
        <v>109</v>
      </c>
      <c r="B685" s="44" t="s">
        <v>735</v>
      </c>
      <c r="C685" s="45" t="s">
        <v>107</v>
      </c>
      <c r="D685" s="46">
        <v>2798100</v>
      </c>
      <c r="E685" s="46">
        <v>2798100</v>
      </c>
      <c r="F685" s="47">
        <v>2798100</v>
      </c>
      <c r="G685" s="25">
        <f t="shared" si="31"/>
        <v>100</v>
      </c>
      <c r="H685" s="25">
        <f t="shared" si="32"/>
        <v>100</v>
      </c>
    </row>
    <row r="686" spans="1:8" s="16" customFormat="1" ht="25.5" x14ac:dyDescent="0.2">
      <c r="A686" s="48" t="s">
        <v>658</v>
      </c>
      <c r="B686" s="44" t="s">
        <v>659</v>
      </c>
      <c r="C686" s="45"/>
      <c r="D686" s="46">
        <v>17000000</v>
      </c>
      <c r="E686" s="46">
        <v>17000000</v>
      </c>
      <c r="F686" s="47">
        <v>0</v>
      </c>
      <c r="G686" s="25">
        <f t="shared" si="31"/>
        <v>0</v>
      </c>
      <c r="H686" s="25">
        <f t="shared" si="32"/>
        <v>0</v>
      </c>
    </row>
    <row r="687" spans="1:8" s="16" customFormat="1" x14ac:dyDescent="0.2">
      <c r="A687" s="48" t="s">
        <v>56</v>
      </c>
      <c r="B687" s="44" t="s">
        <v>660</v>
      </c>
      <c r="C687" s="45"/>
      <c r="D687" s="46">
        <v>17000000</v>
      </c>
      <c r="E687" s="46">
        <v>17000000</v>
      </c>
      <c r="F687" s="47">
        <v>0</v>
      </c>
      <c r="G687" s="25">
        <f t="shared" si="31"/>
        <v>0</v>
      </c>
      <c r="H687" s="25">
        <f t="shared" si="32"/>
        <v>0</v>
      </c>
    </row>
    <row r="688" spans="1:8" s="16" customFormat="1" x14ac:dyDescent="0.2">
      <c r="A688" s="48" t="s">
        <v>4</v>
      </c>
      <c r="B688" s="44" t="s">
        <v>660</v>
      </c>
      <c r="C688" s="45" t="s">
        <v>3</v>
      </c>
      <c r="D688" s="46">
        <v>17000000</v>
      </c>
      <c r="E688" s="46">
        <v>17000000</v>
      </c>
      <c r="F688" s="47">
        <v>0</v>
      </c>
      <c r="G688" s="25">
        <f t="shared" si="31"/>
        <v>0</v>
      </c>
      <c r="H688" s="25">
        <f t="shared" si="32"/>
        <v>0</v>
      </c>
    </row>
    <row r="689" spans="1:8" s="16" customFormat="1" x14ac:dyDescent="0.2">
      <c r="A689" s="48" t="s">
        <v>2</v>
      </c>
      <c r="B689" s="44" t="s">
        <v>660</v>
      </c>
      <c r="C689" s="45" t="s">
        <v>1</v>
      </c>
      <c r="D689" s="46">
        <v>17000000</v>
      </c>
      <c r="E689" s="46">
        <v>17000000</v>
      </c>
      <c r="F689" s="47">
        <v>0</v>
      </c>
      <c r="G689" s="25">
        <f t="shared" si="31"/>
        <v>0</v>
      </c>
      <c r="H689" s="25">
        <f t="shared" si="32"/>
        <v>0</v>
      </c>
    </row>
    <row r="690" spans="1:8" s="16" customFormat="1" x14ac:dyDescent="0.2">
      <c r="A690" s="48" t="s">
        <v>661</v>
      </c>
      <c r="B690" s="44" t="s">
        <v>111</v>
      </c>
      <c r="C690" s="45"/>
      <c r="D690" s="46">
        <v>5801000</v>
      </c>
      <c r="E690" s="46">
        <v>5801000</v>
      </c>
      <c r="F690" s="47">
        <v>3791500</v>
      </c>
      <c r="G690" s="25">
        <f t="shared" si="31"/>
        <v>65.359420789519049</v>
      </c>
      <c r="H690" s="25">
        <f t="shared" si="32"/>
        <v>65.359420789519049</v>
      </c>
    </row>
    <row r="691" spans="1:8" s="16" customFormat="1" ht="38.25" x14ac:dyDescent="0.2">
      <c r="A691" s="48" t="s">
        <v>110</v>
      </c>
      <c r="B691" s="44" t="s">
        <v>108</v>
      </c>
      <c r="C691" s="45"/>
      <c r="D691" s="46">
        <v>5801000</v>
      </c>
      <c r="E691" s="46">
        <v>5801000</v>
      </c>
      <c r="F691" s="47">
        <v>3791500</v>
      </c>
      <c r="G691" s="25">
        <f t="shared" si="31"/>
        <v>65.359420789519049</v>
      </c>
      <c r="H691" s="25">
        <f t="shared" si="32"/>
        <v>65.359420789519049</v>
      </c>
    </row>
    <row r="692" spans="1:8" s="16" customFormat="1" ht="25.5" x14ac:dyDescent="0.2">
      <c r="A692" s="48" t="s">
        <v>52</v>
      </c>
      <c r="B692" s="44" t="s">
        <v>108</v>
      </c>
      <c r="C692" s="45" t="s">
        <v>51</v>
      </c>
      <c r="D692" s="46">
        <v>5801000</v>
      </c>
      <c r="E692" s="46">
        <v>5801000</v>
      </c>
      <c r="F692" s="47">
        <v>3791500</v>
      </c>
      <c r="G692" s="25">
        <f t="shared" si="31"/>
        <v>65.359420789519049</v>
      </c>
      <c r="H692" s="25">
        <f t="shared" si="32"/>
        <v>65.359420789519049</v>
      </c>
    </row>
    <row r="693" spans="1:8" s="16" customFormat="1" ht="38.25" x14ac:dyDescent="0.2">
      <c r="A693" s="48" t="s">
        <v>109</v>
      </c>
      <c r="B693" s="44" t="s">
        <v>108</v>
      </c>
      <c r="C693" s="45" t="s">
        <v>107</v>
      </c>
      <c r="D693" s="46">
        <v>5801000</v>
      </c>
      <c r="E693" s="46">
        <v>5801000</v>
      </c>
      <c r="F693" s="47">
        <v>3791500</v>
      </c>
      <c r="G693" s="25">
        <f t="shared" si="31"/>
        <v>65.359420789519049</v>
      </c>
      <c r="H693" s="25">
        <f t="shared" si="32"/>
        <v>65.359420789519049</v>
      </c>
    </row>
    <row r="694" spans="1:8" s="16" customFormat="1" ht="25.5" x14ac:dyDescent="0.2">
      <c r="A694" s="48" t="s">
        <v>662</v>
      </c>
      <c r="B694" s="44" t="s">
        <v>106</v>
      </c>
      <c r="C694" s="45"/>
      <c r="D694" s="46">
        <v>39772937</v>
      </c>
      <c r="E694" s="46">
        <v>39772937</v>
      </c>
      <c r="F694" s="47">
        <v>24109992.629999999</v>
      </c>
      <c r="G694" s="25">
        <f t="shared" si="31"/>
        <v>60.619090388019373</v>
      </c>
      <c r="H694" s="25">
        <f t="shared" si="32"/>
        <v>60.619090388019373</v>
      </c>
    </row>
    <row r="695" spans="1:8" s="16" customFormat="1" ht="25.5" x14ac:dyDescent="0.2">
      <c r="A695" s="48" t="s">
        <v>663</v>
      </c>
      <c r="B695" s="44" t="s">
        <v>105</v>
      </c>
      <c r="C695" s="45"/>
      <c r="D695" s="46">
        <v>39772937</v>
      </c>
      <c r="E695" s="46">
        <v>39772937</v>
      </c>
      <c r="F695" s="47">
        <v>24109992.629999999</v>
      </c>
      <c r="G695" s="25">
        <f t="shared" si="31"/>
        <v>60.619090388019373</v>
      </c>
      <c r="H695" s="25">
        <f t="shared" si="32"/>
        <v>60.619090388019373</v>
      </c>
    </row>
    <row r="696" spans="1:8" s="16" customFormat="1" ht="25.5" x14ac:dyDescent="0.2">
      <c r="A696" s="48" t="s">
        <v>53</v>
      </c>
      <c r="B696" s="44" t="s">
        <v>664</v>
      </c>
      <c r="C696" s="45"/>
      <c r="D696" s="46">
        <v>39723537</v>
      </c>
      <c r="E696" s="46">
        <v>39723537</v>
      </c>
      <c r="F696" s="47">
        <v>24060592.629999999</v>
      </c>
      <c r="G696" s="25">
        <f t="shared" si="31"/>
        <v>60.570116477795011</v>
      </c>
      <c r="H696" s="25">
        <f t="shared" si="32"/>
        <v>60.570116477795011</v>
      </c>
    </row>
    <row r="697" spans="1:8" s="16" customFormat="1" ht="25.5" x14ac:dyDescent="0.2">
      <c r="A697" s="48" t="s">
        <v>52</v>
      </c>
      <c r="B697" s="44" t="s">
        <v>664</v>
      </c>
      <c r="C697" s="45" t="s">
        <v>51</v>
      </c>
      <c r="D697" s="46">
        <v>39723537</v>
      </c>
      <c r="E697" s="46">
        <v>39723537</v>
      </c>
      <c r="F697" s="47">
        <v>24060592.629999999</v>
      </c>
      <c r="G697" s="25">
        <f t="shared" si="31"/>
        <v>60.570116477795011</v>
      </c>
      <c r="H697" s="25">
        <f t="shared" si="32"/>
        <v>60.570116477795011</v>
      </c>
    </row>
    <row r="698" spans="1:8" s="16" customFormat="1" x14ac:dyDescent="0.2">
      <c r="A698" s="48" t="s">
        <v>50</v>
      </c>
      <c r="B698" s="44" t="s">
        <v>664</v>
      </c>
      <c r="C698" s="45" t="s">
        <v>48</v>
      </c>
      <c r="D698" s="46">
        <v>39723537</v>
      </c>
      <c r="E698" s="46">
        <v>39723537</v>
      </c>
      <c r="F698" s="47">
        <v>24060592.629999999</v>
      </c>
      <c r="G698" s="25">
        <f t="shared" si="31"/>
        <v>60.570116477795011</v>
      </c>
      <c r="H698" s="25">
        <f t="shared" si="32"/>
        <v>60.570116477795011</v>
      </c>
    </row>
    <row r="699" spans="1:8" s="16" customFormat="1" x14ac:dyDescent="0.2">
      <c r="A699" s="48" t="s">
        <v>56</v>
      </c>
      <c r="B699" s="44" t="s">
        <v>104</v>
      </c>
      <c r="C699" s="45"/>
      <c r="D699" s="46">
        <v>49400</v>
      </c>
      <c r="E699" s="46">
        <v>49400</v>
      </c>
      <c r="F699" s="47">
        <v>49400</v>
      </c>
      <c r="G699" s="25">
        <f t="shared" si="31"/>
        <v>100</v>
      </c>
      <c r="H699" s="25">
        <f t="shared" si="32"/>
        <v>100</v>
      </c>
    </row>
    <row r="700" spans="1:8" s="16" customFormat="1" ht="25.5" x14ac:dyDescent="0.2">
      <c r="A700" s="48" t="s">
        <v>22</v>
      </c>
      <c r="B700" s="44" t="s">
        <v>104</v>
      </c>
      <c r="C700" s="45" t="s">
        <v>21</v>
      </c>
      <c r="D700" s="46">
        <v>49400</v>
      </c>
      <c r="E700" s="46">
        <v>49400</v>
      </c>
      <c r="F700" s="47">
        <v>49400</v>
      </c>
      <c r="G700" s="25">
        <f t="shared" si="31"/>
        <v>100</v>
      </c>
      <c r="H700" s="25">
        <f t="shared" si="32"/>
        <v>100</v>
      </c>
    </row>
    <row r="701" spans="1:8" s="16" customFormat="1" ht="25.5" x14ac:dyDescent="0.2">
      <c r="A701" s="48" t="s">
        <v>20</v>
      </c>
      <c r="B701" s="44" t="s">
        <v>104</v>
      </c>
      <c r="C701" s="45" t="s">
        <v>19</v>
      </c>
      <c r="D701" s="46">
        <v>49400</v>
      </c>
      <c r="E701" s="46">
        <v>49400</v>
      </c>
      <c r="F701" s="47">
        <v>49400</v>
      </c>
      <c r="G701" s="25">
        <f t="shared" si="31"/>
        <v>100</v>
      </c>
      <c r="H701" s="25">
        <f t="shared" si="32"/>
        <v>100</v>
      </c>
    </row>
    <row r="702" spans="1:8" s="16" customFormat="1" ht="25.5" x14ac:dyDescent="0.2">
      <c r="A702" s="43" t="s">
        <v>103</v>
      </c>
      <c r="B702" s="44" t="s">
        <v>102</v>
      </c>
      <c r="C702" s="45"/>
      <c r="D702" s="46">
        <v>58639614.090000004</v>
      </c>
      <c r="E702" s="46">
        <v>58639614.090000004</v>
      </c>
      <c r="F702" s="47">
        <v>15274412.130000001</v>
      </c>
      <c r="G702" s="25">
        <f t="shared" si="31"/>
        <v>26.047941083917863</v>
      </c>
      <c r="H702" s="25">
        <f t="shared" si="32"/>
        <v>26.047941083917863</v>
      </c>
    </row>
    <row r="703" spans="1:8" s="16" customFormat="1" ht="25.5" x14ac:dyDescent="0.2">
      <c r="A703" s="48" t="s">
        <v>101</v>
      </c>
      <c r="B703" s="44" t="s">
        <v>100</v>
      </c>
      <c r="C703" s="45"/>
      <c r="D703" s="46">
        <v>58322314.090000004</v>
      </c>
      <c r="E703" s="46">
        <v>58302378.090000004</v>
      </c>
      <c r="F703" s="47">
        <v>14957176.130000001</v>
      </c>
      <c r="G703" s="25">
        <f t="shared" si="31"/>
        <v>25.645717875526774</v>
      </c>
      <c r="H703" s="25">
        <f t="shared" si="32"/>
        <v>25.654487209614263</v>
      </c>
    </row>
    <row r="704" spans="1:8" s="16" customFormat="1" ht="25.5" x14ac:dyDescent="0.2">
      <c r="A704" s="48" t="s">
        <v>665</v>
      </c>
      <c r="B704" s="44" t="s">
        <v>99</v>
      </c>
      <c r="C704" s="45"/>
      <c r="D704" s="46">
        <v>2783299.15</v>
      </c>
      <c r="E704" s="46">
        <v>2196139.79</v>
      </c>
      <c r="F704" s="47">
        <v>1315187.6200000001</v>
      </c>
      <c r="G704" s="25">
        <f t="shared" si="31"/>
        <v>47.252830153021826</v>
      </c>
      <c r="H704" s="25">
        <f t="shared" si="32"/>
        <v>59.886334466896571</v>
      </c>
    </row>
    <row r="705" spans="1:8" s="16" customFormat="1" x14ac:dyDescent="0.2">
      <c r="A705" s="48" t="s">
        <v>56</v>
      </c>
      <c r="B705" s="44" t="s">
        <v>98</v>
      </c>
      <c r="C705" s="45"/>
      <c r="D705" s="46">
        <v>2783299.15</v>
      </c>
      <c r="E705" s="46">
        <v>2196139.79</v>
      </c>
      <c r="F705" s="47">
        <v>1315187.6200000001</v>
      </c>
      <c r="G705" s="25">
        <f t="shared" si="31"/>
        <v>47.252830153021826</v>
      </c>
      <c r="H705" s="25">
        <f t="shared" si="32"/>
        <v>59.886334466896571</v>
      </c>
    </row>
    <row r="706" spans="1:8" s="16" customFormat="1" ht="25.5" x14ac:dyDescent="0.2">
      <c r="A706" s="48" t="s">
        <v>22</v>
      </c>
      <c r="B706" s="44" t="s">
        <v>98</v>
      </c>
      <c r="C706" s="45" t="s">
        <v>21</v>
      </c>
      <c r="D706" s="46">
        <v>2783299.15</v>
      </c>
      <c r="E706" s="46">
        <v>2196139.79</v>
      </c>
      <c r="F706" s="47">
        <v>1315187.6200000001</v>
      </c>
      <c r="G706" s="25">
        <f t="shared" si="31"/>
        <v>47.252830153021826</v>
      </c>
      <c r="H706" s="25">
        <f t="shared" si="32"/>
        <v>59.886334466896571</v>
      </c>
    </row>
    <row r="707" spans="1:8" s="16" customFormat="1" ht="25.5" x14ac:dyDescent="0.2">
      <c r="A707" s="48" t="s">
        <v>20</v>
      </c>
      <c r="B707" s="44" t="s">
        <v>98</v>
      </c>
      <c r="C707" s="45" t="s">
        <v>19</v>
      </c>
      <c r="D707" s="46">
        <v>2783299.15</v>
      </c>
      <c r="E707" s="46">
        <v>2196139.79</v>
      </c>
      <c r="F707" s="47">
        <v>1315187.6200000001</v>
      </c>
      <c r="G707" s="25">
        <f t="shared" ref="G707:G770" si="33">F707/D707*100</f>
        <v>47.252830153021826</v>
      </c>
      <c r="H707" s="25">
        <f t="shared" ref="H707:H770" si="34">F707/E707*100</f>
        <v>59.886334466896571</v>
      </c>
    </row>
    <row r="708" spans="1:8" s="16" customFormat="1" ht="25.5" x14ac:dyDescent="0.2">
      <c r="A708" s="48" t="s">
        <v>666</v>
      </c>
      <c r="B708" s="44" t="s">
        <v>97</v>
      </c>
      <c r="C708" s="45"/>
      <c r="D708" s="46">
        <v>55169014.939999998</v>
      </c>
      <c r="E708" s="46">
        <v>55736238.299999997</v>
      </c>
      <c r="F708" s="47">
        <v>13438585.51</v>
      </c>
      <c r="G708" s="25">
        <f t="shared" si="33"/>
        <v>24.358936849996983</v>
      </c>
      <c r="H708" s="25">
        <f t="shared" si="34"/>
        <v>24.111037845193081</v>
      </c>
    </row>
    <row r="709" spans="1:8" s="16" customFormat="1" x14ac:dyDescent="0.2">
      <c r="A709" s="48" t="s">
        <v>64</v>
      </c>
      <c r="B709" s="44" t="s">
        <v>667</v>
      </c>
      <c r="C709" s="45"/>
      <c r="D709" s="46">
        <v>1000000</v>
      </c>
      <c r="E709" s="46">
        <v>1000000</v>
      </c>
      <c r="F709" s="47">
        <v>1000000</v>
      </c>
      <c r="G709" s="25">
        <f t="shared" si="33"/>
        <v>100</v>
      </c>
      <c r="H709" s="25">
        <f t="shared" si="34"/>
        <v>100</v>
      </c>
    </row>
    <row r="710" spans="1:8" s="16" customFormat="1" x14ac:dyDescent="0.2">
      <c r="A710" s="48" t="s">
        <v>4</v>
      </c>
      <c r="B710" s="44" t="s">
        <v>667</v>
      </c>
      <c r="C710" s="45" t="s">
        <v>3</v>
      </c>
      <c r="D710" s="46">
        <v>1000000</v>
      </c>
      <c r="E710" s="46">
        <v>1000000</v>
      </c>
      <c r="F710" s="47">
        <v>1000000</v>
      </c>
      <c r="G710" s="25">
        <f t="shared" si="33"/>
        <v>100</v>
      </c>
      <c r="H710" s="25">
        <f t="shared" si="34"/>
        <v>100</v>
      </c>
    </row>
    <row r="711" spans="1:8" s="16" customFormat="1" ht="38.25" x14ac:dyDescent="0.2">
      <c r="A711" s="48" t="s">
        <v>63</v>
      </c>
      <c r="B711" s="44" t="s">
        <v>667</v>
      </c>
      <c r="C711" s="45" t="s">
        <v>62</v>
      </c>
      <c r="D711" s="46">
        <v>1000000</v>
      </c>
      <c r="E711" s="46">
        <v>1000000</v>
      </c>
      <c r="F711" s="47">
        <v>1000000</v>
      </c>
      <c r="G711" s="25">
        <f t="shared" si="33"/>
        <v>100</v>
      </c>
      <c r="H711" s="25">
        <f t="shared" si="34"/>
        <v>100</v>
      </c>
    </row>
    <row r="712" spans="1:8" s="16" customFormat="1" x14ac:dyDescent="0.2">
      <c r="A712" s="48" t="s">
        <v>56</v>
      </c>
      <c r="B712" s="44" t="s">
        <v>95</v>
      </c>
      <c r="C712" s="45"/>
      <c r="D712" s="46">
        <v>54169014.939999998</v>
      </c>
      <c r="E712" s="46">
        <v>54736238.299999997</v>
      </c>
      <c r="F712" s="47">
        <v>12438585.51</v>
      </c>
      <c r="G712" s="25">
        <f t="shared" si="33"/>
        <v>22.962546990705903</v>
      </c>
      <c r="H712" s="25">
        <f t="shared" si="34"/>
        <v>22.724589588758789</v>
      </c>
    </row>
    <row r="713" spans="1:8" s="16" customFormat="1" ht="25.5" x14ac:dyDescent="0.2">
      <c r="A713" s="48" t="s">
        <v>22</v>
      </c>
      <c r="B713" s="44" t="s">
        <v>95</v>
      </c>
      <c r="C713" s="45" t="s">
        <v>21</v>
      </c>
      <c r="D713" s="46">
        <v>54135414.939999998</v>
      </c>
      <c r="E713" s="46">
        <v>54702638.299999997</v>
      </c>
      <c r="F713" s="47">
        <v>12413420.51</v>
      </c>
      <c r="G713" s="25">
        <f t="shared" si="33"/>
        <v>22.930313776588189</v>
      </c>
      <c r="H713" s="25">
        <f t="shared" si="34"/>
        <v>22.692544447166089</v>
      </c>
    </row>
    <row r="714" spans="1:8" s="16" customFormat="1" ht="25.5" x14ac:dyDescent="0.2">
      <c r="A714" s="48" t="s">
        <v>20</v>
      </c>
      <c r="B714" s="44" t="s">
        <v>95</v>
      </c>
      <c r="C714" s="45" t="s">
        <v>19</v>
      </c>
      <c r="D714" s="46">
        <v>54135414.939999998</v>
      </c>
      <c r="E714" s="46">
        <v>54702638.299999997</v>
      </c>
      <c r="F714" s="47">
        <v>12413420.51</v>
      </c>
      <c r="G714" s="25">
        <f t="shared" si="33"/>
        <v>22.930313776588189</v>
      </c>
      <c r="H714" s="25">
        <f t="shared" si="34"/>
        <v>22.692544447166089</v>
      </c>
    </row>
    <row r="715" spans="1:8" s="16" customFormat="1" x14ac:dyDescent="0.2">
      <c r="A715" s="48" t="s">
        <v>4</v>
      </c>
      <c r="B715" s="44" t="s">
        <v>95</v>
      </c>
      <c r="C715" s="45" t="s">
        <v>3</v>
      </c>
      <c r="D715" s="46">
        <v>33600</v>
      </c>
      <c r="E715" s="46">
        <v>33600</v>
      </c>
      <c r="F715" s="47">
        <v>25165</v>
      </c>
      <c r="G715" s="25">
        <f t="shared" si="33"/>
        <v>74.895833333333329</v>
      </c>
      <c r="H715" s="25">
        <f t="shared" si="34"/>
        <v>74.895833333333329</v>
      </c>
    </row>
    <row r="716" spans="1:8" s="16" customFormat="1" x14ac:dyDescent="0.2">
      <c r="A716" s="48" t="s">
        <v>28</v>
      </c>
      <c r="B716" s="44" t="s">
        <v>95</v>
      </c>
      <c r="C716" s="45" t="s">
        <v>26</v>
      </c>
      <c r="D716" s="46">
        <v>33600</v>
      </c>
      <c r="E716" s="46">
        <v>33600</v>
      </c>
      <c r="F716" s="47">
        <v>25165</v>
      </c>
      <c r="G716" s="25">
        <f t="shared" si="33"/>
        <v>74.895833333333329</v>
      </c>
      <c r="H716" s="25">
        <f t="shared" si="34"/>
        <v>74.895833333333329</v>
      </c>
    </row>
    <row r="717" spans="1:8" s="16" customFormat="1" ht="25.5" x14ac:dyDescent="0.2">
      <c r="A717" s="48" t="s">
        <v>668</v>
      </c>
      <c r="B717" s="44" t="s">
        <v>94</v>
      </c>
      <c r="C717" s="45"/>
      <c r="D717" s="46">
        <v>370000</v>
      </c>
      <c r="E717" s="46">
        <v>370000</v>
      </c>
      <c r="F717" s="47">
        <v>203403</v>
      </c>
      <c r="G717" s="25">
        <f t="shared" si="33"/>
        <v>54.97378378378378</v>
      </c>
      <c r="H717" s="25">
        <f t="shared" si="34"/>
        <v>54.97378378378378</v>
      </c>
    </row>
    <row r="718" spans="1:8" s="16" customFormat="1" x14ac:dyDescent="0.2">
      <c r="A718" s="48" t="s">
        <v>56</v>
      </c>
      <c r="B718" s="44" t="s">
        <v>93</v>
      </c>
      <c r="C718" s="45"/>
      <c r="D718" s="46">
        <v>370000</v>
      </c>
      <c r="E718" s="46">
        <v>370000</v>
      </c>
      <c r="F718" s="47">
        <v>203403</v>
      </c>
      <c r="G718" s="25">
        <f t="shared" si="33"/>
        <v>54.97378378378378</v>
      </c>
      <c r="H718" s="25">
        <f t="shared" si="34"/>
        <v>54.97378378378378</v>
      </c>
    </row>
    <row r="719" spans="1:8" s="16" customFormat="1" ht="25.5" x14ac:dyDescent="0.2">
      <c r="A719" s="48" t="s">
        <v>22</v>
      </c>
      <c r="B719" s="44" t="s">
        <v>93</v>
      </c>
      <c r="C719" s="45" t="s">
        <v>21</v>
      </c>
      <c r="D719" s="46">
        <v>370000</v>
      </c>
      <c r="E719" s="46">
        <v>370000</v>
      </c>
      <c r="F719" s="47">
        <v>203403</v>
      </c>
      <c r="G719" s="25">
        <f t="shared" si="33"/>
        <v>54.97378378378378</v>
      </c>
      <c r="H719" s="25">
        <f t="shared" si="34"/>
        <v>54.97378378378378</v>
      </c>
    </row>
    <row r="720" spans="1:8" s="16" customFormat="1" ht="25.5" x14ac:dyDescent="0.2">
      <c r="A720" s="48" t="s">
        <v>20</v>
      </c>
      <c r="B720" s="44" t="s">
        <v>93</v>
      </c>
      <c r="C720" s="45" t="s">
        <v>19</v>
      </c>
      <c r="D720" s="46">
        <v>370000</v>
      </c>
      <c r="E720" s="46">
        <v>370000</v>
      </c>
      <c r="F720" s="47">
        <v>203403</v>
      </c>
      <c r="G720" s="25">
        <f t="shared" si="33"/>
        <v>54.97378378378378</v>
      </c>
      <c r="H720" s="25">
        <f t="shared" si="34"/>
        <v>54.97378378378378</v>
      </c>
    </row>
    <row r="721" spans="1:8" s="16" customFormat="1" ht="25.5" x14ac:dyDescent="0.2">
      <c r="A721" s="48" t="s">
        <v>717</v>
      </c>
      <c r="B721" s="44" t="s">
        <v>718</v>
      </c>
      <c r="C721" s="45"/>
      <c r="D721" s="46">
        <v>317300</v>
      </c>
      <c r="E721" s="46">
        <v>337236</v>
      </c>
      <c r="F721" s="47">
        <v>317236</v>
      </c>
      <c r="G721" s="25">
        <f t="shared" si="33"/>
        <v>99.979829814056103</v>
      </c>
      <c r="H721" s="25">
        <f t="shared" si="34"/>
        <v>94.069435054383277</v>
      </c>
    </row>
    <row r="722" spans="1:8" s="16" customFormat="1" ht="25.5" x14ac:dyDescent="0.2">
      <c r="A722" s="48" t="s">
        <v>550</v>
      </c>
      <c r="B722" s="44" t="s">
        <v>719</v>
      </c>
      <c r="C722" s="45"/>
      <c r="D722" s="46">
        <v>317300</v>
      </c>
      <c r="E722" s="46">
        <v>337236</v>
      </c>
      <c r="F722" s="47">
        <v>317236</v>
      </c>
      <c r="G722" s="25">
        <f t="shared" si="33"/>
        <v>99.979829814056103</v>
      </c>
      <c r="H722" s="25">
        <f t="shared" si="34"/>
        <v>94.069435054383277</v>
      </c>
    </row>
    <row r="723" spans="1:8" s="16" customFormat="1" x14ac:dyDescent="0.2">
      <c r="A723" s="48" t="s">
        <v>56</v>
      </c>
      <c r="B723" s="44" t="s">
        <v>720</v>
      </c>
      <c r="C723" s="45"/>
      <c r="D723" s="46">
        <v>317300</v>
      </c>
      <c r="E723" s="46">
        <v>337236</v>
      </c>
      <c r="F723" s="47">
        <v>317236</v>
      </c>
      <c r="G723" s="25">
        <f t="shared" si="33"/>
        <v>99.979829814056103</v>
      </c>
      <c r="H723" s="25">
        <f t="shared" si="34"/>
        <v>94.069435054383277</v>
      </c>
    </row>
    <row r="724" spans="1:8" s="16" customFormat="1" ht="25.5" x14ac:dyDescent="0.2">
      <c r="A724" s="48" t="s">
        <v>22</v>
      </c>
      <c r="B724" s="44" t="s">
        <v>720</v>
      </c>
      <c r="C724" s="45" t="s">
        <v>21</v>
      </c>
      <c r="D724" s="46">
        <v>317300</v>
      </c>
      <c r="E724" s="46">
        <v>337236</v>
      </c>
      <c r="F724" s="47">
        <v>317236</v>
      </c>
      <c r="G724" s="25">
        <f t="shared" si="33"/>
        <v>99.979829814056103</v>
      </c>
      <c r="H724" s="25">
        <f t="shared" si="34"/>
        <v>94.069435054383277</v>
      </c>
    </row>
    <row r="725" spans="1:8" s="16" customFormat="1" ht="25.5" x14ac:dyDescent="0.2">
      <c r="A725" s="48" t="s">
        <v>20</v>
      </c>
      <c r="B725" s="44" t="s">
        <v>720</v>
      </c>
      <c r="C725" s="45" t="s">
        <v>19</v>
      </c>
      <c r="D725" s="46">
        <v>317300</v>
      </c>
      <c r="E725" s="46">
        <v>337236</v>
      </c>
      <c r="F725" s="47">
        <v>317236</v>
      </c>
      <c r="G725" s="25">
        <f t="shared" si="33"/>
        <v>99.979829814056103</v>
      </c>
      <c r="H725" s="25">
        <f t="shared" si="34"/>
        <v>94.069435054383277</v>
      </c>
    </row>
    <row r="726" spans="1:8" s="16" customFormat="1" ht="25.5" x14ac:dyDescent="0.2">
      <c r="A726" s="43" t="s">
        <v>92</v>
      </c>
      <c r="B726" s="44" t="s">
        <v>91</v>
      </c>
      <c r="C726" s="45"/>
      <c r="D726" s="46">
        <v>630294925.23000002</v>
      </c>
      <c r="E726" s="46">
        <v>633023434.23000002</v>
      </c>
      <c r="F726" s="47">
        <v>425822117.29000002</v>
      </c>
      <c r="G726" s="25">
        <f t="shared" si="33"/>
        <v>67.559185429680227</v>
      </c>
      <c r="H726" s="25">
        <f t="shared" si="34"/>
        <v>67.267986343659373</v>
      </c>
    </row>
    <row r="727" spans="1:8" s="16" customFormat="1" ht="25.5" x14ac:dyDescent="0.2">
      <c r="A727" s="48" t="s">
        <v>90</v>
      </c>
      <c r="B727" s="44" t="s">
        <v>89</v>
      </c>
      <c r="C727" s="45"/>
      <c r="D727" s="46">
        <v>583500</v>
      </c>
      <c r="E727" s="46">
        <v>583500</v>
      </c>
      <c r="F727" s="47">
        <v>206850</v>
      </c>
      <c r="G727" s="25">
        <f t="shared" si="33"/>
        <v>35.449871465295629</v>
      </c>
      <c r="H727" s="25">
        <f t="shared" si="34"/>
        <v>35.449871465295629</v>
      </c>
    </row>
    <row r="728" spans="1:8" s="16" customFormat="1" ht="25.5" x14ac:dyDescent="0.2">
      <c r="A728" s="48" t="s">
        <v>669</v>
      </c>
      <c r="B728" s="44" t="s">
        <v>670</v>
      </c>
      <c r="C728" s="45"/>
      <c r="D728" s="46">
        <v>60000</v>
      </c>
      <c r="E728" s="46">
        <v>60000</v>
      </c>
      <c r="F728" s="47">
        <v>0</v>
      </c>
      <c r="G728" s="25">
        <f t="shared" si="33"/>
        <v>0</v>
      </c>
      <c r="H728" s="25">
        <f t="shared" si="34"/>
        <v>0</v>
      </c>
    </row>
    <row r="729" spans="1:8" s="16" customFormat="1" x14ac:dyDescent="0.2">
      <c r="A729" s="48" t="s">
        <v>56</v>
      </c>
      <c r="B729" s="44" t="s">
        <v>671</v>
      </c>
      <c r="C729" s="45"/>
      <c r="D729" s="46">
        <v>60000</v>
      </c>
      <c r="E729" s="46">
        <v>60000</v>
      </c>
      <c r="F729" s="47">
        <v>0</v>
      </c>
      <c r="G729" s="25">
        <f t="shared" si="33"/>
        <v>0</v>
      </c>
      <c r="H729" s="25">
        <f t="shared" si="34"/>
        <v>0</v>
      </c>
    </row>
    <row r="730" spans="1:8" s="16" customFormat="1" x14ac:dyDescent="0.2">
      <c r="A730" s="48" t="s">
        <v>18</v>
      </c>
      <c r="B730" s="44" t="s">
        <v>671</v>
      </c>
      <c r="C730" s="45" t="s">
        <v>17</v>
      </c>
      <c r="D730" s="46">
        <v>60000</v>
      </c>
      <c r="E730" s="46">
        <v>60000</v>
      </c>
      <c r="F730" s="47">
        <v>0</v>
      </c>
      <c r="G730" s="25">
        <f t="shared" si="33"/>
        <v>0</v>
      </c>
      <c r="H730" s="25">
        <f t="shared" si="34"/>
        <v>0</v>
      </c>
    </row>
    <row r="731" spans="1:8" s="16" customFormat="1" x14ac:dyDescent="0.2">
      <c r="A731" s="48" t="s">
        <v>87</v>
      </c>
      <c r="B731" s="44" t="s">
        <v>671</v>
      </c>
      <c r="C731" s="45" t="s">
        <v>85</v>
      </c>
      <c r="D731" s="46">
        <v>60000</v>
      </c>
      <c r="E731" s="46">
        <v>60000</v>
      </c>
      <c r="F731" s="47">
        <v>0</v>
      </c>
      <c r="G731" s="25">
        <f t="shared" si="33"/>
        <v>0</v>
      </c>
      <c r="H731" s="25">
        <f t="shared" si="34"/>
        <v>0</v>
      </c>
    </row>
    <row r="732" spans="1:8" s="16" customFormat="1" ht="51" x14ac:dyDescent="0.2">
      <c r="A732" s="48" t="s">
        <v>672</v>
      </c>
      <c r="B732" s="44" t="s">
        <v>88</v>
      </c>
      <c r="C732" s="45"/>
      <c r="D732" s="46">
        <v>523500</v>
      </c>
      <c r="E732" s="46">
        <v>523500</v>
      </c>
      <c r="F732" s="47">
        <v>206850</v>
      </c>
      <c r="G732" s="25">
        <f t="shared" si="33"/>
        <v>39.512893982808023</v>
      </c>
      <c r="H732" s="25">
        <f t="shared" si="34"/>
        <v>39.512893982808023</v>
      </c>
    </row>
    <row r="733" spans="1:8" s="16" customFormat="1" x14ac:dyDescent="0.2">
      <c r="A733" s="48" t="s">
        <v>56</v>
      </c>
      <c r="B733" s="44" t="s">
        <v>86</v>
      </c>
      <c r="C733" s="45"/>
      <c r="D733" s="46">
        <v>523500</v>
      </c>
      <c r="E733" s="46">
        <v>523500</v>
      </c>
      <c r="F733" s="47">
        <v>206850</v>
      </c>
      <c r="G733" s="25">
        <f t="shared" si="33"/>
        <v>39.512893982808023</v>
      </c>
      <c r="H733" s="25">
        <f t="shared" si="34"/>
        <v>39.512893982808023</v>
      </c>
    </row>
    <row r="734" spans="1:8" s="16" customFormat="1" ht="25.5" x14ac:dyDescent="0.2">
      <c r="A734" s="48" t="s">
        <v>22</v>
      </c>
      <c r="B734" s="44" t="s">
        <v>86</v>
      </c>
      <c r="C734" s="45" t="s">
        <v>21</v>
      </c>
      <c r="D734" s="46">
        <v>523500</v>
      </c>
      <c r="E734" s="46">
        <v>523500</v>
      </c>
      <c r="F734" s="47">
        <v>206850</v>
      </c>
      <c r="G734" s="25">
        <f t="shared" si="33"/>
        <v>39.512893982808023</v>
      </c>
      <c r="H734" s="25">
        <f t="shared" si="34"/>
        <v>39.512893982808023</v>
      </c>
    </row>
    <row r="735" spans="1:8" s="16" customFormat="1" ht="25.5" x14ac:dyDescent="0.2">
      <c r="A735" s="48" t="s">
        <v>20</v>
      </c>
      <c r="B735" s="44" t="s">
        <v>86</v>
      </c>
      <c r="C735" s="45" t="s">
        <v>19</v>
      </c>
      <c r="D735" s="46">
        <v>523500</v>
      </c>
      <c r="E735" s="46">
        <v>523500</v>
      </c>
      <c r="F735" s="47">
        <v>206850</v>
      </c>
      <c r="G735" s="25">
        <f t="shared" si="33"/>
        <v>39.512893982808023</v>
      </c>
      <c r="H735" s="25">
        <f t="shared" si="34"/>
        <v>39.512893982808023</v>
      </c>
    </row>
    <row r="736" spans="1:8" s="16" customFormat="1" ht="38.25" x14ac:dyDescent="0.2">
      <c r="A736" s="48" t="s">
        <v>673</v>
      </c>
      <c r="B736" s="44" t="s">
        <v>84</v>
      </c>
      <c r="C736" s="45"/>
      <c r="D736" s="46">
        <v>629711425.23000002</v>
      </c>
      <c r="E736" s="46">
        <v>632439934.23000002</v>
      </c>
      <c r="F736" s="47">
        <v>425615267.29000002</v>
      </c>
      <c r="G736" s="25">
        <f t="shared" si="33"/>
        <v>67.58893839897307</v>
      </c>
      <c r="H736" s="25">
        <f t="shared" si="34"/>
        <v>67.297342285665366</v>
      </c>
    </row>
    <row r="737" spans="1:8" s="16" customFormat="1" ht="38.25" x14ac:dyDescent="0.2">
      <c r="A737" s="48" t="s">
        <v>674</v>
      </c>
      <c r="B737" s="44" t="s">
        <v>83</v>
      </c>
      <c r="C737" s="45"/>
      <c r="D737" s="46">
        <v>622855825.23000002</v>
      </c>
      <c r="E737" s="46">
        <v>625530835.23000002</v>
      </c>
      <c r="F737" s="47">
        <v>420831350.27999997</v>
      </c>
      <c r="G737" s="25">
        <f t="shared" si="33"/>
        <v>67.564809259767443</v>
      </c>
      <c r="H737" s="25">
        <f t="shared" si="34"/>
        <v>67.275876196457276</v>
      </c>
    </row>
    <row r="738" spans="1:8" s="16" customFormat="1" ht="25.5" x14ac:dyDescent="0.2">
      <c r="A738" s="48" t="s">
        <v>53</v>
      </c>
      <c r="B738" s="44" t="s">
        <v>80</v>
      </c>
      <c r="C738" s="45"/>
      <c r="D738" s="46">
        <v>259880933</v>
      </c>
      <c r="E738" s="46">
        <v>259880933</v>
      </c>
      <c r="F738" s="47">
        <v>172269147.11000001</v>
      </c>
      <c r="G738" s="25">
        <f t="shared" si="33"/>
        <v>66.287720734787428</v>
      </c>
      <c r="H738" s="25">
        <f t="shared" si="34"/>
        <v>66.287720734787428</v>
      </c>
    </row>
    <row r="739" spans="1:8" s="16" customFormat="1" ht="51" x14ac:dyDescent="0.2">
      <c r="A739" s="48" t="s">
        <v>9</v>
      </c>
      <c r="B739" s="44" t="s">
        <v>80</v>
      </c>
      <c r="C739" s="45" t="s">
        <v>8</v>
      </c>
      <c r="D739" s="46">
        <v>221356300</v>
      </c>
      <c r="E739" s="46">
        <v>221576300</v>
      </c>
      <c r="F739" s="47">
        <v>150357227.44999999</v>
      </c>
      <c r="G739" s="25">
        <f t="shared" si="33"/>
        <v>67.92543399487613</v>
      </c>
      <c r="H739" s="25">
        <f t="shared" si="34"/>
        <v>67.857991784319893</v>
      </c>
    </row>
    <row r="740" spans="1:8" s="16" customFormat="1" x14ac:dyDescent="0.2">
      <c r="A740" s="48" t="s">
        <v>82</v>
      </c>
      <c r="B740" s="44" t="s">
        <v>80</v>
      </c>
      <c r="C740" s="45" t="s">
        <v>81</v>
      </c>
      <c r="D740" s="46">
        <v>221356300</v>
      </c>
      <c r="E740" s="46">
        <v>221576300</v>
      </c>
      <c r="F740" s="47">
        <v>150357227.44999999</v>
      </c>
      <c r="G740" s="25">
        <f t="shared" si="33"/>
        <v>67.92543399487613</v>
      </c>
      <c r="H740" s="25">
        <f t="shared" si="34"/>
        <v>67.857991784319893</v>
      </c>
    </row>
    <row r="741" spans="1:8" s="16" customFormat="1" ht="25.5" x14ac:dyDescent="0.2">
      <c r="A741" s="48" t="s">
        <v>22</v>
      </c>
      <c r="B741" s="44" t="s">
        <v>80</v>
      </c>
      <c r="C741" s="45" t="s">
        <v>21</v>
      </c>
      <c r="D741" s="46">
        <v>38336283</v>
      </c>
      <c r="E741" s="46">
        <v>38116283</v>
      </c>
      <c r="F741" s="47">
        <v>21761039.66</v>
      </c>
      <c r="G741" s="25">
        <f t="shared" si="33"/>
        <v>56.763561715151155</v>
      </c>
      <c r="H741" s="25">
        <f t="shared" si="34"/>
        <v>57.091190292610641</v>
      </c>
    </row>
    <row r="742" spans="1:8" s="16" customFormat="1" ht="25.5" x14ac:dyDescent="0.2">
      <c r="A742" s="48" t="s">
        <v>20</v>
      </c>
      <c r="B742" s="44" t="s">
        <v>80</v>
      </c>
      <c r="C742" s="45" t="s">
        <v>19</v>
      </c>
      <c r="D742" s="46">
        <v>38336283</v>
      </c>
      <c r="E742" s="46">
        <v>38116283</v>
      </c>
      <c r="F742" s="47">
        <v>21761039.66</v>
      </c>
      <c r="G742" s="25">
        <f t="shared" si="33"/>
        <v>56.763561715151155</v>
      </c>
      <c r="H742" s="25">
        <f t="shared" si="34"/>
        <v>57.091190292610641</v>
      </c>
    </row>
    <row r="743" spans="1:8" s="16" customFormat="1" x14ac:dyDescent="0.2">
      <c r="A743" s="48" t="s">
        <v>4</v>
      </c>
      <c r="B743" s="44" t="s">
        <v>80</v>
      </c>
      <c r="C743" s="45" t="s">
        <v>3</v>
      </c>
      <c r="D743" s="46">
        <v>188350</v>
      </c>
      <c r="E743" s="46">
        <v>188350</v>
      </c>
      <c r="F743" s="47">
        <v>150880</v>
      </c>
      <c r="G743" s="25">
        <f t="shared" si="33"/>
        <v>80.106185293336878</v>
      </c>
      <c r="H743" s="25">
        <f t="shared" si="34"/>
        <v>80.106185293336878</v>
      </c>
    </row>
    <row r="744" spans="1:8" s="16" customFormat="1" x14ac:dyDescent="0.2">
      <c r="A744" s="48" t="s">
        <v>28</v>
      </c>
      <c r="B744" s="44" t="s">
        <v>80</v>
      </c>
      <c r="C744" s="45" t="s">
        <v>26</v>
      </c>
      <c r="D744" s="46">
        <v>188350</v>
      </c>
      <c r="E744" s="46">
        <v>188350</v>
      </c>
      <c r="F744" s="47">
        <v>150880</v>
      </c>
      <c r="G744" s="25">
        <f t="shared" si="33"/>
        <v>80.106185293336878</v>
      </c>
      <c r="H744" s="25">
        <f t="shared" si="34"/>
        <v>80.106185293336878</v>
      </c>
    </row>
    <row r="745" spans="1:8" s="16" customFormat="1" ht="25.5" x14ac:dyDescent="0.2">
      <c r="A745" s="48" t="s">
        <v>79</v>
      </c>
      <c r="B745" s="44" t="s">
        <v>78</v>
      </c>
      <c r="C745" s="45"/>
      <c r="D745" s="46">
        <v>8800400</v>
      </c>
      <c r="E745" s="46">
        <v>8818233</v>
      </c>
      <c r="F745" s="47">
        <v>6732234.7000000002</v>
      </c>
      <c r="G745" s="25">
        <f t="shared" si="33"/>
        <v>76.49918980955411</v>
      </c>
      <c r="H745" s="25">
        <f t="shared" si="34"/>
        <v>76.344486474784688</v>
      </c>
    </row>
    <row r="746" spans="1:8" s="16" customFormat="1" ht="51" x14ac:dyDescent="0.2">
      <c r="A746" s="48" t="s">
        <v>9</v>
      </c>
      <c r="B746" s="44" t="s">
        <v>78</v>
      </c>
      <c r="C746" s="45" t="s">
        <v>8</v>
      </c>
      <c r="D746" s="46">
        <v>8800400</v>
      </c>
      <c r="E746" s="46">
        <v>8818233</v>
      </c>
      <c r="F746" s="47">
        <v>6732234.7000000002</v>
      </c>
      <c r="G746" s="25">
        <f t="shared" si="33"/>
        <v>76.49918980955411</v>
      </c>
      <c r="H746" s="25">
        <f t="shared" si="34"/>
        <v>76.344486474784688</v>
      </c>
    </row>
    <row r="747" spans="1:8" s="16" customFormat="1" ht="25.5" x14ac:dyDescent="0.2">
      <c r="A747" s="48" t="s">
        <v>7</v>
      </c>
      <c r="B747" s="44" t="s">
        <v>78</v>
      </c>
      <c r="C747" s="45" t="s">
        <v>5</v>
      </c>
      <c r="D747" s="46">
        <v>8800400</v>
      </c>
      <c r="E747" s="46">
        <v>8818233</v>
      </c>
      <c r="F747" s="47">
        <v>6732234.7000000002</v>
      </c>
      <c r="G747" s="25">
        <f t="shared" si="33"/>
        <v>76.49918980955411</v>
      </c>
      <c r="H747" s="25">
        <f t="shared" si="34"/>
        <v>76.344486474784688</v>
      </c>
    </row>
    <row r="748" spans="1:8" s="16" customFormat="1" ht="25.5" x14ac:dyDescent="0.2">
      <c r="A748" s="48" t="s">
        <v>41</v>
      </c>
      <c r="B748" s="44" t="s">
        <v>77</v>
      </c>
      <c r="C748" s="45"/>
      <c r="D748" s="46">
        <v>346591892.23000002</v>
      </c>
      <c r="E748" s="46">
        <v>349249069.23000002</v>
      </c>
      <c r="F748" s="47">
        <v>236250152.47</v>
      </c>
      <c r="G748" s="25">
        <f t="shared" si="33"/>
        <v>68.163785064315135</v>
      </c>
      <c r="H748" s="25">
        <f t="shared" si="34"/>
        <v>67.645177406161125</v>
      </c>
    </row>
    <row r="749" spans="1:8" s="16" customFormat="1" ht="51" x14ac:dyDescent="0.2">
      <c r="A749" s="48" t="s">
        <v>9</v>
      </c>
      <c r="B749" s="44" t="s">
        <v>77</v>
      </c>
      <c r="C749" s="45" t="s">
        <v>8</v>
      </c>
      <c r="D749" s="46">
        <v>344108675.13</v>
      </c>
      <c r="E749" s="46">
        <v>346361419.87</v>
      </c>
      <c r="F749" s="47">
        <v>234114248.11000001</v>
      </c>
      <c r="G749" s="25">
        <f t="shared" si="33"/>
        <v>68.034974131807218</v>
      </c>
      <c r="H749" s="25">
        <f t="shared" si="34"/>
        <v>67.592472682976705</v>
      </c>
    </row>
    <row r="750" spans="1:8" s="16" customFormat="1" ht="25.5" x14ac:dyDescent="0.2">
      <c r="A750" s="48" t="s">
        <v>7</v>
      </c>
      <c r="B750" s="44" t="s">
        <v>77</v>
      </c>
      <c r="C750" s="45" t="s">
        <v>5</v>
      </c>
      <c r="D750" s="46">
        <v>344108675.13</v>
      </c>
      <c r="E750" s="46">
        <v>346361419.87</v>
      </c>
      <c r="F750" s="47">
        <v>234114248.11000001</v>
      </c>
      <c r="G750" s="25">
        <f t="shared" si="33"/>
        <v>68.034974131807218</v>
      </c>
      <c r="H750" s="25">
        <f t="shared" si="34"/>
        <v>67.592472682976705</v>
      </c>
    </row>
    <row r="751" spans="1:8" s="16" customFormat="1" ht="25.5" x14ac:dyDescent="0.2">
      <c r="A751" s="48" t="s">
        <v>22</v>
      </c>
      <c r="B751" s="44" t="s">
        <v>77</v>
      </c>
      <c r="C751" s="45" t="s">
        <v>21</v>
      </c>
      <c r="D751" s="46">
        <v>1077800</v>
      </c>
      <c r="E751" s="46">
        <v>1077800</v>
      </c>
      <c r="F751" s="47">
        <v>526055</v>
      </c>
      <c r="G751" s="25">
        <f t="shared" si="33"/>
        <v>48.808220449062908</v>
      </c>
      <c r="H751" s="25">
        <f t="shared" si="34"/>
        <v>48.808220449062908</v>
      </c>
    </row>
    <row r="752" spans="1:8" s="16" customFormat="1" ht="25.5" x14ac:dyDescent="0.2">
      <c r="A752" s="48" t="s">
        <v>20</v>
      </c>
      <c r="B752" s="44" t="s">
        <v>77</v>
      </c>
      <c r="C752" s="45" t="s">
        <v>19</v>
      </c>
      <c r="D752" s="46">
        <v>1077800</v>
      </c>
      <c r="E752" s="46">
        <v>1077800</v>
      </c>
      <c r="F752" s="47">
        <v>526055</v>
      </c>
      <c r="G752" s="25">
        <f t="shared" si="33"/>
        <v>48.808220449062908</v>
      </c>
      <c r="H752" s="25">
        <f t="shared" si="34"/>
        <v>48.808220449062908</v>
      </c>
    </row>
    <row r="753" spans="1:8" s="16" customFormat="1" x14ac:dyDescent="0.2">
      <c r="A753" s="48" t="s">
        <v>18</v>
      </c>
      <c r="B753" s="44" t="s">
        <v>77</v>
      </c>
      <c r="C753" s="45" t="s">
        <v>17</v>
      </c>
      <c r="D753" s="46">
        <v>11084.1</v>
      </c>
      <c r="E753" s="46">
        <v>730114.38</v>
      </c>
      <c r="F753" s="47">
        <v>730114.38</v>
      </c>
      <c r="G753" s="25">
        <f t="shared" si="33"/>
        <v>6587.042520367012</v>
      </c>
      <c r="H753" s="25">
        <f t="shared" si="34"/>
        <v>100</v>
      </c>
    </row>
    <row r="754" spans="1:8" s="16" customFormat="1" ht="25.5" x14ac:dyDescent="0.2">
      <c r="A754" s="48" t="s">
        <v>40</v>
      </c>
      <c r="B754" s="44" t="s">
        <v>77</v>
      </c>
      <c r="C754" s="45" t="s">
        <v>39</v>
      </c>
      <c r="D754" s="46">
        <v>11084.1</v>
      </c>
      <c r="E754" s="46">
        <v>730114.38</v>
      </c>
      <c r="F754" s="47">
        <v>730114.38</v>
      </c>
      <c r="G754" s="25">
        <f t="shared" si="33"/>
        <v>6587.042520367012</v>
      </c>
      <c r="H754" s="25">
        <f t="shared" si="34"/>
        <v>100</v>
      </c>
    </row>
    <row r="755" spans="1:8" s="16" customFormat="1" x14ac:dyDescent="0.2">
      <c r="A755" s="48" t="s">
        <v>4</v>
      </c>
      <c r="B755" s="44" t="s">
        <v>77</v>
      </c>
      <c r="C755" s="45" t="s">
        <v>3</v>
      </c>
      <c r="D755" s="46">
        <v>1394333</v>
      </c>
      <c r="E755" s="46">
        <v>1079734.98</v>
      </c>
      <c r="F755" s="47">
        <v>879734.98</v>
      </c>
      <c r="G755" s="25">
        <f t="shared" si="33"/>
        <v>63.093606763950937</v>
      </c>
      <c r="H755" s="25">
        <f t="shared" si="34"/>
        <v>81.476936127418981</v>
      </c>
    </row>
    <row r="756" spans="1:8" s="16" customFormat="1" x14ac:dyDescent="0.2">
      <c r="A756" s="48" t="s">
        <v>38</v>
      </c>
      <c r="B756" s="44" t="s">
        <v>77</v>
      </c>
      <c r="C756" s="45" t="s">
        <v>36</v>
      </c>
      <c r="D756" s="46">
        <v>1164333</v>
      </c>
      <c r="E756" s="46">
        <v>879032.53</v>
      </c>
      <c r="F756" s="47">
        <v>679032.53</v>
      </c>
      <c r="G756" s="25">
        <f t="shared" si="33"/>
        <v>58.319443836084695</v>
      </c>
      <c r="H756" s="25">
        <f t="shared" si="34"/>
        <v>77.247713460615614</v>
      </c>
    </row>
    <row r="757" spans="1:8" s="16" customFormat="1" x14ac:dyDescent="0.2">
      <c r="A757" s="48" t="s">
        <v>28</v>
      </c>
      <c r="B757" s="44" t="s">
        <v>77</v>
      </c>
      <c r="C757" s="45" t="s">
        <v>26</v>
      </c>
      <c r="D757" s="46">
        <v>230000</v>
      </c>
      <c r="E757" s="46">
        <v>200702.45</v>
      </c>
      <c r="F757" s="47">
        <v>200702.45</v>
      </c>
      <c r="G757" s="25">
        <f t="shared" si="33"/>
        <v>87.261934782608691</v>
      </c>
      <c r="H757" s="25">
        <f t="shared" si="34"/>
        <v>100</v>
      </c>
    </row>
    <row r="758" spans="1:8" s="16" customFormat="1" x14ac:dyDescent="0.2">
      <c r="A758" s="48" t="s">
        <v>29</v>
      </c>
      <c r="B758" s="44" t="s">
        <v>76</v>
      </c>
      <c r="C758" s="45"/>
      <c r="D758" s="46">
        <v>3462400</v>
      </c>
      <c r="E758" s="46">
        <v>3462400</v>
      </c>
      <c r="F758" s="47">
        <v>2166566</v>
      </c>
      <c r="G758" s="25">
        <f t="shared" si="33"/>
        <v>62.574110443622921</v>
      </c>
      <c r="H758" s="25">
        <f t="shared" si="34"/>
        <v>62.574110443622921</v>
      </c>
    </row>
    <row r="759" spans="1:8" s="16" customFormat="1" ht="25.5" x14ac:dyDescent="0.2">
      <c r="A759" s="48" t="s">
        <v>22</v>
      </c>
      <c r="B759" s="44" t="s">
        <v>76</v>
      </c>
      <c r="C759" s="45" t="s">
        <v>21</v>
      </c>
      <c r="D759" s="46">
        <v>3169800</v>
      </c>
      <c r="E759" s="46">
        <v>3169800</v>
      </c>
      <c r="F759" s="47">
        <v>1873966</v>
      </c>
      <c r="G759" s="25">
        <f t="shared" si="33"/>
        <v>59.119376616821249</v>
      </c>
      <c r="H759" s="25">
        <f t="shared" si="34"/>
        <v>59.119376616821249</v>
      </c>
    </row>
    <row r="760" spans="1:8" s="16" customFormat="1" ht="25.5" x14ac:dyDescent="0.2">
      <c r="A760" s="48" t="s">
        <v>20</v>
      </c>
      <c r="B760" s="44" t="s">
        <v>76</v>
      </c>
      <c r="C760" s="45" t="s">
        <v>19</v>
      </c>
      <c r="D760" s="46">
        <v>3169800</v>
      </c>
      <c r="E760" s="46">
        <v>3169800</v>
      </c>
      <c r="F760" s="47">
        <v>1873966</v>
      </c>
      <c r="G760" s="25">
        <f t="shared" si="33"/>
        <v>59.119376616821249</v>
      </c>
      <c r="H760" s="25">
        <f t="shared" si="34"/>
        <v>59.119376616821249</v>
      </c>
    </row>
    <row r="761" spans="1:8" s="16" customFormat="1" x14ac:dyDescent="0.2">
      <c r="A761" s="48" t="s">
        <v>4</v>
      </c>
      <c r="B761" s="44" t="s">
        <v>76</v>
      </c>
      <c r="C761" s="45" t="s">
        <v>3</v>
      </c>
      <c r="D761" s="46">
        <v>292600</v>
      </c>
      <c r="E761" s="46">
        <v>292600</v>
      </c>
      <c r="F761" s="47">
        <v>292600</v>
      </c>
      <c r="G761" s="25">
        <f t="shared" si="33"/>
        <v>100</v>
      </c>
      <c r="H761" s="25">
        <f t="shared" si="34"/>
        <v>100</v>
      </c>
    </row>
    <row r="762" spans="1:8" s="16" customFormat="1" x14ac:dyDescent="0.2">
      <c r="A762" s="48" t="s">
        <v>28</v>
      </c>
      <c r="B762" s="44" t="s">
        <v>76</v>
      </c>
      <c r="C762" s="45" t="s">
        <v>26</v>
      </c>
      <c r="D762" s="46">
        <v>292600</v>
      </c>
      <c r="E762" s="46">
        <v>292600</v>
      </c>
      <c r="F762" s="47">
        <v>292600</v>
      </c>
      <c r="G762" s="25">
        <f t="shared" si="33"/>
        <v>100</v>
      </c>
      <c r="H762" s="25">
        <f t="shared" si="34"/>
        <v>100</v>
      </c>
    </row>
    <row r="763" spans="1:8" s="16" customFormat="1" ht="25.5" x14ac:dyDescent="0.2">
      <c r="A763" s="48" t="s">
        <v>75</v>
      </c>
      <c r="B763" s="44" t="s">
        <v>74</v>
      </c>
      <c r="C763" s="45"/>
      <c r="D763" s="46">
        <v>1001800</v>
      </c>
      <c r="E763" s="46">
        <v>1001800</v>
      </c>
      <c r="F763" s="47">
        <v>369850</v>
      </c>
      <c r="G763" s="25">
        <f t="shared" si="33"/>
        <v>36.918546616091035</v>
      </c>
      <c r="H763" s="25">
        <f t="shared" si="34"/>
        <v>36.918546616091035</v>
      </c>
    </row>
    <row r="764" spans="1:8" s="16" customFormat="1" ht="25.5" x14ac:dyDescent="0.2">
      <c r="A764" s="48" t="s">
        <v>22</v>
      </c>
      <c r="B764" s="44" t="s">
        <v>74</v>
      </c>
      <c r="C764" s="45" t="s">
        <v>21</v>
      </c>
      <c r="D764" s="46">
        <v>306800</v>
      </c>
      <c r="E764" s="46">
        <v>306800</v>
      </c>
      <c r="F764" s="47">
        <v>200850</v>
      </c>
      <c r="G764" s="25">
        <f t="shared" si="33"/>
        <v>65.466101694915253</v>
      </c>
      <c r="H764" s="25">
        <f t="shared" si="34"/>
        <v>65.466101694915253</v>
      </c>
    </row>
    <row r="765" spans="1:8" s="16" customFormat="1" ht="25.5" x14ac:dyDescent="0.2">
      <c r="A765" s="48" t="s">
        <v>20</v>
      </c>
      <c r="B765" s="44" t="s">
        <v>74</v>
      </c>
      <c r="C765" s="45" t="s">
        <v>19</v>
      </c>
      <c r="D765" s="46">
        <v>306800</v>
      </c>
      <c r="E765" s="46">
        <v>306800</v>
      </c>
      <c r="F765" s="47">
        <v>200850</v>
      </c>
      <c r="G765" s="25">
        <f t="shared" si="33"/>
        <v>65.466101694915253</v>
      </c>
      <c r="H765" s="25">
        <f t="shared" si="34"/>
        <v>65.466101694915253</v>
      </c>
    </row>
    <row r="766" spans="1:8" s="16" customFormat="1" x14ac:dyDescent="0.2">
      <c r="A766" s="48" t="s">
        <v>18</v>
      </c>
      <c r="B766" s="44" t="s">
        <v>74</v>
      </c>
      <c r="C766" s="45" t="s">
        <v>17</v>
      </c>
      <c r="D766" s="46">
        <v>695000</v>
      </c>
      <c r="E766" s="46">
        <v>695000</v>
      </c>
      <c r="F766" s="47">
        <v>169000</v>
      </c>
      <c r="G766" s="25">
        <f t="shared" si="33"/>
        <v>24.316546762589926</v>
      </c>
      <c r="H766" s="25">
        <f t="shared" si="34"/>
        <v>24.316546762589926</v>
      </c>
    </row>
    <row r="767" spans="1:8" s="16" customFormat="1" ht="25.5" x14ac:dyDescent="0.2">
      <c r="A767" s="48" t="s">
        <v>16</v>
      </c>
      <c r="B767" s="44" t="s">
        <v>74</v>
      </c>
      <c r="C767" s="45" t="s">
        <v>14</v>
      </c>
      <c r="D767" s="46">
        <v>695000</v>
      </c>
      <c r="E767" s="46">
        <v>695000</v>
      </c>
      <c r="F767" s="47">
        <v>169000</v>
      </c>
      <c r="G767" s="25">
        <f t="shared" si="33"/>
        <v>24.316546762589926</v>
      </c>
      <c r="H767" s="25">
        <f t="shared" si="34"/>
        <v>24.316546762589926</v>
      </c>
    </row>
    <row r="768" spans="1:8" s="16" customFormat="1" ht="76.5" x14ac:dyDescent="0.2">
      <c r="A768" s="48" t="s">
        <v>714</v>
      </c>
      <c r="B768" s="44" t="s">
        <v>726</v>
      </c>
      <c r="C768" s="45"/>
      <c r="D768" s="46">
        <v>3118400</v>
      </c>
      <c r="E768" s="46">
        <v>3118400</v>
      </c>
      <c r="F768" s="47">
        <v>3043400</v>
      </c>
      <c r="G768" s="25">
        <f t="shared" si="33"/>
        <v>97.594920472036932</v>
      </c>
      <c r="H768" s="25">
        <f t="shared" si="34"/>
        <v>97.594920472036932</v>
      </c>
    </row>
    <row r="769" spans="1:8" s="16" customFormat="1" ht="51" x14ac:dyDescent="0.2">
      <c r="A769" s="48" t="s">
        <v>9</v>
      </c>
      <c r="B769" s="44" t="s">
        <v>726</v>
      </c>
      <c r="C769" s="45" t="s">
        <v>8</v>
      </c>
      <c r="D769" s="46">
        <v>3118400</v>
      </c>
      <c r="E769" s="46">
        <v>3118400</v>
      </c>
      <c r="F769" s="47">
        <v>3043400</v>
      </c>
      <c r="G769" s="25">
        <f t="shared" si="33"/>
        <v>97.594920472036932</v>
      </c>
      <c r="H769" s="25">
        <f t="shared" si="34"/>
        <v>97.594920472036932</v>
      </c>
    </row>
    <row r="770" spans="1:8" s="16" customFormat="1" x14ac:dyDescent="0.2">
      <c r="A770" s="48" t="s">
        <v>82</v>
      </c>
      <c r="B770" s="44" t="s">
        <v>726</v>
      </c>
      <c r="C770" s="45" t="s">
        <v>81</v>
      </c>
      <c r="D770" s="46">
        <v>290400</v>
      </c>
      <c r="E770" s="46">
        <v>290400</v>
      </c>
      <c r="F770" s="47">
        <v>290400</v>
      </c>
      <c r="G770" s="25">
        <f t="shared" si="33"/>
        <v>100</v>
      </c>
      <c r="H770" s="25">
        <f t="shared" si="34"/>
        <v>100</v>
      </c>
    </row>
    <row r="771" spans="1:8" s="16" customFormat="1" ht="25.5" x14ac:dyDescent="0.2">
      <c r="A771" s="48" t="s">
        <v>7</v>
      </c>
      <c r="B771" s="44" t="s">
        <v>726</v>
      </c>
      <c r="C771" s="45" t="s">
        <v>5</v>
      </c>
      <c r="D771" s="46">
        <v>2828000</v>
      </c>
      <c r="E771" s="46">
        <v>2828000</v>
      </c>
      <c r="F771" s="47">
        <v>2753000</v>
      </c>
      <c r="G771" s="25">
        <f t="shared" ref="G771:G837" si="35">F771/D771*100</f>
        <v>97.347949080622342</v>
      </c>
      <c r="H771" s="25">
        <f t="shared" ref="H771:H837" si="36">F771/E771*100</f>
        <v>97.347949080622342</v>
      </c>
    </row>
    <row r="772" spans="1:8" s="16" customFormat="1" ht="38.25" x14ac:dyDescent="0.2">
      <c r="A772" s="48" t="s">
        <v>675</v>
      </c>
      <c r="B772" s="44" t="s">
        <v>73</v>
      </c>
      <c r="C772" s="45"/>
      <c r="D772" s="46">
        <v>6855600</v>
      </c>
      <c r="E772" s="46">
        <v>6909099</v>
      </c>
      <c r="F772" s="47">
        <v>4783917.01</v>
      </c>
      <c r="G772" s="25">
        <f t="shared" si="35"/>
        <v>69.781157156193473</v>
      </c>
      <c r="H772" s="25">
        <f t="shared" si="36"/>
        <v>69.240823007457266</v>
      </c>
    </row>
    <row r="773" spans="1:8" s="16" customFormat="1" ht="25.5" x14ac:dyDescent="0.2">
      <c r="A773" s="48" t="s">
        <v>676</v>
      </c>
      <c r="B773" s="44" t="s">
        <v>72</v>
      </c>
      <c r="C773" s="45"/>
      <c r="D773" s="46">
        <v>4703300</v>
      </c>
      <c r="E773" s="46">
        <v>4703300</v>
      </c>
      <c r="F773" s="47">
        <v>3322484.46</v>
      </c>
      <c r="G773" s="25">
        <f t="shared" si="35"/>
        <v>70.641559330682711</v>
      </c>
      <c r="H773" s="25">
        <f t="shared" si="36"/>
        <v>70.641559330682711</v>
      </c>
    </row>
    <row r="774" spans="1:8" s="16" customFormat="1" ht="51" x14ac:dyDescent="0.2">
      <c r="A774" s="48" t="s">
        <v>9</v>
      </c>
      <c r="B774" s="44" t="s">
        <v>72</v>
      </c>
      <c r="C774" s="45" t="s">
        <v>8</v>
      </c>
      <c r="D774" s="46">
        <v>4703300</v>
      </c>
      <c r="E774" s="46">
        <v>4703300</v>
      </c>
      <c r="F774" s="47">
        <v>3322484.46</v>
      </c>
      <c r="G774" s="25">
        <f t="shared" si="35"/>
        <v>70.641559330682711</v>
      </c>
      <c r="H774" s="25">
        <f t="shared" si="36"/>
        <v>70.641559330682711</v>
      </c>
    </row>
    <row r="775" spans="1:8" s="16" customFormat="1" ht="25.5" x14ac:dyDescent="0.2">
      <c r="A775" s="48" t="s">
        <v>7</v>
      </c>
      <c r="B775" s="44" t="s">
        <v>72</v>
      </c>
      <c r="C775" s="45" t="s">
        <v>5</v>
      </c>
      <c r="D775" s="46">
        <v>4703300</v>
      </c>
      <c r="E775" s="46">
        <v>4703300</v>
      </c>
      <c r="F775" s="47">
        <v>3322484.46</v>
      </c>
      <c r="G775" s="25">
        <v>0</v>
      </c>
      <c r="H775" s="25">
        <f t="shared" si="36"/>
        <v>70.641559330682711</v>
      </c>
    </row>
    <row r="776" spans="1:8" s="16" customFormat="1" ht="25.5" x14ac:dyDescent="0.2">
      <c r="A776" s="48" t="s">
        <v>676</v>
      </c>
      <c r="B776" s="44" t="s">
        <v>71</v>
      </c>
      <c r="C776" s="45"/>
      <c r="D776" s="46">
        <v>2152300</v>
      </c>
      <c r="E776" s="46">
        <v>2152300</v>
      </c>
      <c r="F776" s="47">
        <v>1407933.55</v>
      </c>
      <c r="G776" s="25">
        <v>0</v>
      </c>
      <c r="H776" s="25">
        <f t="shared" si="36"/>
        <v>65.415302234818569</v>
      </c>
    </row>
    <row r="777" spans="1:8" s="16" customFormat="1" ht="51" x14ac:dyDescent="0.2">
      <c r="A777" s="48" t="s">
        <v>9</v>
      </c>
      <c r="B777" s="44" t="s">
        <v>71</v>
      </c>
      <c r="C777" s="45" t="s">
        <v>8</v>
      </c>
      <c r="D777" s="46">
        <v>2035100</v>
      </c>
      <c r="E777" s="46">
        <v>2035100</v>
      </c>
      <c r="F777" s="47">
        <v>1367174.05</v>
      </c>
      <c r="G777" s="25">
        <f t="shared" si="35"/>
        <v>67.179698786300435</v>
      </c>
      <c r="H777" s="25">
        <f t="shared" si="36"/>
        <v>67.179698786300435</v>
      </c>
    </row>
    <row r="778" spans="1:8" s="16" customFormat="1" ht="25.5" x14ac:dyDescent="0.2">
      <c r="A778" s="48" t="s">
        <v>7</v>
      </c>
      <c r="B778" s="44" t="s">
        <v>71</v>
      </c>
      <c r="C778" s="45" t="s">
        <v>5</v>
      </c>
      <c r="D778" s="46">
        <v>2035100</v>
      </c>
      <c r="E778" s="46">
        <v>2035100</v>
      </c>
      <c r="F778" s="47">
        <v>1367174.05</v>
      </c>
      <c r="G778" s="25">
        <f t="shared" si="35"/>
        <v>67.179698786300435</v>
      </c>
      <c r="H778" s="25">
        <f t="shared" si="36"/>
        <v>67.179698786300435</v>
      </c>
    </row>
    <row r="779" spans="1:8" s="16" customFormat="1" ht="25.5" x14ac:dyDescent="0.2">
      <c r="A779" s="48" t="s">
        <v>22</v>
      </c>
      <c r="B779" s="44" t="s">
        <v>71</v>
      </c>
      <c r="C779" s="45" t="s">
        <v>21</v>
      </c>
      <c r="D779" s="46">
        <v>117200</v>
      </c>
      <c r="E779" s="46">
        <v>117200</v>
      </c>
      <c r="F779" s="47">
        <v>40759.5</v>
      </c>
      <c r="G779" s="25">
        <f t="shared" si="35"/>
        <v>34.777730375426621</v>
      </c>
      <c r="H779" s="25">
        <f t="shared" si="36"/>
        <v>34.777730375426621</v>
      </c>
    </row>
    <row r="780" spans="1:8" s="16" customFormat="1" ht="25.5" x14ac:dyDescent="0.2">
      <c r="A780" s="48" t="s">
        <v>20</v>
      </c>
      <c r="B780" s="44" t="s">
        <v>71</v>
      </c>
      <c r="C780" s="45" t="s">
        <v>19</v>
      </c>
      <c r="D780" s="46">
        <v>117200</v>
      </c>
      <c r="E780" s="46">
        <v>117200</v>
      </c>
      <c r="F780" s="47">
        <v>40759.5</v>
      </c>
      <c r="G780" s="25">
        <f t="shared" si="35"/>
        <v>34.777730375426621</v>
      </c>
      <c r="H780" s="25">
        <f t="shared" si="36"/>
        <v>34.777730375426621</v>
      </c>
    </row>
    <row r="781" spans="1:8" s="16" customFormat="1" ht="38.25" x14ac:dyDescent="0.2">
      <c r="A781" s="48" t="s">
        <v>744</v>
      </c>
      <c r="B781" s="44" t="s">
        <v>745</v>
      </c>
      <c r="C781" s="45"/>
      <c r="D781" s="46">
        <v>0</v>
      </c>
      <c r="E781" s="46">
        <v>53499</v>
      </c>
      <c r="F781" s="47">
        <v>53499</v>
      </c>
      <c r="G781" s="25"/>
      <c r="H781" s="25"/>
    </row>
    <row r="782" spans="1:8" s="16" customFormat="1" ht="51" x14ac:dyDescent="0.2">
      <c r="A782" s="48" t="s">
        <v>9</v>
      </c>
      <c r="B782" s="44" t="s">
        <v>745</v>
      </c>
      <c r="C782" s="45" t="s">
        <v>8</v>
      </c>
      <c r="D782" s="46">
        <v>0</v>
      </c>
      <c r="E782" s="46">
        <v>53499</v>
      </c>
      <c r="F782" s="47">
        <v>53499</v>
      </c>
      <c r="G782" s="25"/>
      <c r="H782" s="25"/>
    </row>
    <row r="783" spans="1:8" s="16" customFormat="1" ht="25.5" x14ac:dyDescent="0.2">
      <c r="A783" s="48" t="s">
        <v>7</v>
      </c>
      <c r="B783" s="44" t="s">
        <v>745</v>
      </c>
      <c r="C783" s="45" t="s">
        <v>5</v>
      </c>
      <c r="D783" s="46">
        <v>0</v>
      </c>
      <c r="E783" s="46">
        <v>53499</v>
      </c>
      <c r="F783" s="47">
        <v>53499</v>
      </c>
      <c r="G783" s="25"/>
      <c r="H783" s="25"/>
    </row>
    <row r="784" spans="1:8" s="16" customFormat="1" ht="25.5" x14ac:dyDescent="0.2">
      <c r="A784" s="43" t="s">
        <v>677</v>
      </c>
      <c r="B784" s="44" t="s">
        <v>70</v>
      </c>
      <c r="C784" s="45"/>
      <c r="D784" s="46">
        <v>155550183.16</v>
      </c>
      <c r="E784" s="46">
        <v>155550183.16</v>
      </c>
      <c r="F784" s="47">
        <v>82934050.329999998</v>
      </c>
      <c r="G784" s="25">
        <f t="shared" si="35"/>
        <v>53.316588026574976</v>
      </c>
      <c r="H784" s="25">
        <f t="shared" si="36"/>
        <v>53.316588026574976</v>
      </c>
    </row>
    <row r="785" spans="1:8" s="16" customFormat="1" ht="25.5" x14ac:dyDescent="0.2">
      <c r="A785" s="48" t="s">
        <v>678</v>
      </c>
      <c r="B785" s="44" t="s">
        <v>679</v>
      </c>
      <c r="C785" s="45"/>
      <c r="D785" s="46">
        <v>147688396.16</v>
      </c>
      <c r="E785" s="46">
        <v>147782152.16</v>
      </c>
      <c r="F785" s="47">
        <v>80845595.079999998</v>
      </c>
      <c r="G785" s="25">
        <f t="shared" si="35"/>
        <v>54.740654771831196</v>
      </c>
      <c r="H785" s="25">
        <f t="shared" si="36"/>
        <v>54.705926188211492</v>
      </c>
    </row>
    <row r="786" spans="1:8" s="16" customFormat="1" ht="25.5" x14ac:dyDescent="0.2">
      <c r="A786" s="48" t="s">
        <v>680</v>
      </c>
      <c r="B786" s="44" t="s">
        <v>681</v>
      </c>
      <c r="C786" s="45"/>
      <c r="D786" s="46">
        <v>31231200</v>
      </c>
      <c r="E786" s="46">
        <v>31231200</v>
      </c>
      <c r="F786" s="47">
        <v>20891309.27</v>
      </c>
      <c r="G786" s="25">
        <f t="shared" si="35"/>
        <v>66.892432151182149</v>
      </c>
      <c r="H786" s="25">
        <f t="shared" si="36"/>
        <v>66.892432151182149</v>
      </c>
    </row>
    <row r="787" spans="1:8" s="16" customFormat="1" ht="25.5" x14ac:dyDescent="0.2">
      <c r="A787" s="48" t="s">
        <v>69</v>
      </c>
      <c r="B787" s="44" t="s">
        <v>682</v>
      </c>
      <c r="C787" s="45"/>
      <c r="D787" s="46">
        <v>31231200</v>
      </c>
      <c r="E787" s="46">
        <v>31231200</v>
      </c>
      <c r="F787" s="47">
        <v>20891309.27</v>
      </c>
      <c r="G787" s="25">
        <f t="shared" si="35"/>
        <v>66.892432151182149</v>
      </c>
      <c r="H787" s="25">
        <f t="shared" si="36"/>
        <v>66.892432151182149</v>
      </c>
    </row>
    <row r="788" spans="1:8" s="16" customFormat="1" ht="25.5" x14ac:dyDescent="0.2">
      <c r="A788" s="48" t="s">
        <v>68</v>
      </c>
      <c r="B788" s="44" t="s">
        <v>682</v>
      </c>
      <c r="C788" s="45" t="s">
        <v>67</v>
      </c>
      <c r="D788" s="46">
        <v>4723000</v>
      </c>
      <c r="E788" s="46">
        <v>4723000</v>
      </c>
      <c r="F788" s="47">
        <v>2361465</v>
      </c>
      <c r="G788" s="25">
        <f t="shared" si="35"/>
        <v>49.999258945585431</v>
      </c>
      <c r="H788" s="25">
        <f t="shared" si="36"/>
        <v>49.999258945585431</v>
      </c>
    </row>
    <row r="789" spans="1:8" s="16" customFormat="1" x14ac:dyDescent="0.2">
      <c r="A789" s="48" t="s">
        <v>66</v>
      </c>
      <c r="B789" s="44" t="s">
        <v>682</v>
      </c>
      <c r="C789" s="45" t="s">
        <v>65</v>
      </c>
      <c r="D789" s="46">
        <v>4723000</v>
      </c>
      <c r="E789" s="46">
        <v>4723000</v>
      </c>
      <c r="F789" s="47">
        <v>2361465</v>
      </c>
      <c r="G789" s="25">
        <f t="shared" si="35"/>
        <v>49.999258945585431</v>
      </c>
      <c r="H789" s="25">
        <f t="shared" si="36"/>
        <v>49.999258945585431</v>
      </c>
    </row>
    <row r="790" spans="1:8" s="34" customFormat="1" x14ac:dyDescent="0.2">
      <c r="A790" s="48" t="s">
        <v>4</v>
      </c>
      <c r="B790" s="44" t="s">
        <v>682</v>
      </c>
      <c r="C790" s="45" t="s">
        <v>3</v>
      </c>
      <c r="D790" s="46">
        <v>26508200</v>
      </c>
      <c r="E790" s="46">
        <v>26508200</v>
      </c>
      <c r="F790" s="47">
        <v>18529844.27</v>
      </c>
      <c r="G790" s="25">
        <f t="shared" si="35"/>
        <v>69.902310492602282</v>
      </c>
      <c r="H790" s="25">
        <f t="shared" si="36"/>
        <v>69.902310492602282</v>
      </c>
    </row>
    <row r="791" spans="1:8" s="34" customFormat="1" ht="38.25" x14ac:dyDescent="0.2">
      <c r="A791" s="48" t="s">
        <v>63</v>
      </c>
      <c r="B791" s="44" t="s">
        <v>682</v>
      </c>
      <c r="C791" s="45" t="s">
        <v>62</v>
      </c>
      <c r="D791" s="46">
        <v>26508200</v>
      </c>
      <c r="E791" s="46">
        <v>26508200</v>
      </c>
      <c r="F791" s="47">
        <v>18529844.27</v>
      </c>
      <c r="G791" s="25">
        <f t="shared" si="35"/>
        <v>69.902310492602282</v>
      </c>
      <c r="H791" s="25">
        <f t="shared" si="36"/>
        <v>69.902310492602282</v>
      </c>
    </row>
    <row r="792" spans="1:8" s="34" customFormat="1" ht="38.25" x14ac:dyDescent="0.2">
      <c r="A792" s="48" t="s">
        <v>683</v>
      </c>
      <c r="B792" s="44" t="s">
        <v>684</v>
      </c>
      <c r="C792" s="45"/>
      <c r="D792" s="46">
        <v>5892100</v>
      </c>
      <c r="E792" s="46">
        <v>5892100</v>
      </c>
      <c r="F792" s="47">
        <v>3291051.77</v>
      </c>
      <c r="G792" s="25">
        <f t="shared" si="35"/>
        <v>55.855327811815826</v>
      </c>
      <c r="H792" s="25">
        <f t="shared" si="36"/>
        <v>55.855327811815826</v>
      </c>
    </row>
    <row r="793" spans="1:8" s="16" customFormat="1" x14ac:dyDescent="0.2">
      <c r="A793" s="48" t="s">
        <v>56</v>
      </c>
      <c r="B793" s="44" t="s">
        <v>685</v>
      </c>
      <c r="C793" s="45"/>
      <c r="D793" s="46">
        <v>5892100</v>
      </c>
      <c r="E793" s="46">
        <v>5892100</v>
      </c>
      <c r="F793" s="47">
        <v>3291051.77</v>
      </c>
      <c r="G793" s="25">
        <v>0</v>
      </c>
      <c r="H793" s="25">
        <f t="shared" si="36"/>
        <v>55.855327811815826</v>
      </c>
    </row>
    <row r="794" spans="1:8" s="16" customFormat="1" ht="25.5" x14ac:dyDescent="0.2">
      <c r="A794" s="48" t="s">
        <v>22</v>
      </c>
      <c r="B794" s="44" t="s">
        <v>685</v>
      </c>
      <c r="C794" s="45" t="s">
        <v>21</v>
      </c>
      <c r="D794" s="46">
        <v>5892100</v>
      </c>
      <c r="E794" s="46">
        <v>5892100</v>
      </c>
      <c r="F794" s="47">
        <v>3291051.77</v>
      </c>
      <c r="G794" s="25">
        <v>0</v>
      </c>
      <c r="H794" s="25">
        <f t="shared" si="36"/>
        <v>55.855327811815826</v>
      </c>
    </row>
    <row r="795" spans="1:8" s="16" customFormat="1" ht="25.5" x14ac:dyDescent="0.2">
      <c r="A795" s="48" t="s">
        <v>20</v>
      </c>
      <c r="B795" s="44" t="s">
        <v>685</v>
      </c>
      <c r="C795" s="45" t="s">
        <v>19</v>
      </c>
      <c r="D795" s="46">
        <v>5892100</v>
      </c>
      <c r="E795" s="46">
        <v>5892100</v>
      </c>
      <c r="F795" s="47">
        <v>3291051.77</v>
      </c>
      <c r="G795" s="25">
        <v>0</v>
      </c>
      <c r="H795" s="25">
        <f t="shared" si="36"/>
        <v>55.855327811815826</v>
      </c>
    </row>
    <row r="796" spans="1:8" s="16" customFormat="1" ht="25.5" x14ac:dyDescent="0.2">
      <c r="A796" s="48" t="s">
        <v>686</v>
      </c>
      <c r="B796" s="44" t="s">
        <v>687</v>
      </c>
      <c r="C796" s="45"/>
      <c r="D796" s="46">
        <v>11801100</v>
      </c>
      <c r="E796" s="46">
        <v>11801100</v>
      </c>
      <c r="F796" s="47">
        <v>5877264.3099999996</v>
      </c>
      <c r="G796" s="25">
        <v>0</v>
      </c>
      <c r="H796" s="25">
        <f t="shared" si="36"/>
        <v>49.802682038115087</v>
      </c>
    </row>
    <row r="797" spans="1:8" s="16" customFormat="1" ht="25.5" x14ac:dyDescent="0.2">
      <c r="A797" s="48" t="s">
        <v>53</v>
      </c>
      <c r="B797" s="44" t="s">
        <v>688</v>
      </c>
      <c r="C797" s="45"/>
      <c r="D797" s="46">
        <v>11801100</v>
      </c>
      <c r="E797" s="46">
        <v>11801100</v>
      </c>
      <c r="F797" s="47">
        <v>5877264.3099999996</v>
      </c>
      <c r="G797" s="25">
        <f t="shared" si="35"/>
        <v>49.802682038115087</v>
      </c>
      <c r="H797" s="25">
        <f t="shared" si="36"/>
        <v>49.802682038115087</v>
      </c>
    </row>
    <row r="798" spans="1:8" s="16" customFormat="1" ht="25.5" x14ac:dyDescent="0.2">
      <c r="A798" s="48" t="s">
        <v>52</v>
      </c>
      <c r="B798" s="44" t="s">
        <v>688</v>
      </c>
      <c r="C798" s="45" t="s">
        <v>51</v>
      </c>
      <c r="D798" s="46">
        <v>11801100</v>
      </c>
      <c r="E798" s="46">
        <v>11801100</v>
      </c>
      <c r="F798" s="47">
        <v>5877264.3099999996</v>
      </c>
      <c r="G798" s="25">
        <f t="shared" si="35"/>
        <v>49.802682038115087</v>
      </c>
      <c r="H798" s="25">
        <f t="shared" si="36"/>
        <v>49.802682038115087</v>
      </c>
    </row>
    <row r="799" spans="1:8" s="16" customFormat="1" x14ac:dyDescent="0.2">
      <c r="A799" s="48" t="s">
        <v>50</v>
      </c>
      <c r="B799" s="44" t="s">
        <v>688</v>
      </c>
      <c r="C799" s="45" t="s">
        <v>48</v>
      </c>
      <c r="D799" s="46">
        <v>11801100</v>
      </c>
      <c r="E799" s="46">
        <v>11801100</v>
      </c>
      <c r="F799" s="47">
        <v>5877264.3099999996</v>
      </c>
      <c r="G799" s="25">
        <f t="shared" si="35"/>
        <v>49.802682038115087</v>
      </c>
      <c r="H799" s="25">
        <f t="shared" si="36"/>
        <v>49.802682038115087</v>
      </c>
    </row>
    <row r="800" spans="1:8" s="16" customFormat="1" ht="25.5" x14ac:dyDescent="0.2">
      <c r="A800" s="48" t="s">
        <v>689</v>
      </c>
      <c r="B800" s="44" t="s">
        <v>690</v>
      </c>
      <c r="C800" s="45"/>
      <c r="D800" s="46">
        <v>60620426.380000003</v>
      </c>
      <c r="E800" s="46">
        <v>60714182.380000003</v>
      </c>
      <c r="F800" s="47">
        <v>48110881.880000003</v>
      </c>
      <c r="G800" s="25">
        <f t="shared" si="35"/>
        <v>79.364143000935456</v>
      </c>
      <c r="H800" s="25">
        <f t="shared" si="36"/>
        <v>79.241587375552498</v>
      </c>
    </row>
    <row r="801" spans="1:8" s="16" customFormat="1" x14ac:dyDescent="0.2">
      <c r="A801" s="48" t="s">
        <v>56</v>
      </c>
      <c r="B801" s="44" t="s">
        <v>691</v>
      </c>
      <c r="C801" s="45"/>
      <c r="D801" s="46">
        <v>60620426.380000003</v>
      </c>
      <c r="E801" s="46">
        <v>60714182.380000003</v>
      </c>
      <c r="F801" s="47">
        <v>48110881.880000003</v>
      </c>
      <c r="G801" s="25">
        <f t="shared" si="35"/>
        <v>79.364143000935456</v>
      </c>
      <c r="H801" s="25">
        <f t="shared" si="36"/>
        <v>79.241587375552498</v>
      </c>
    </row>
    <row r="802" spans="1:8" s="16" customFormat="1" ht="25.5" x14ac:dyDescent="0.2">
      <c r="A802" s="48" t="s">
        <v>22</v>
      </c>
      <c r="B802" s="44" t="s">
        <v>691</v>
      </c>
      <c r="C802" s="45" t="s">
        <v>21</v>
      </c>
      <c r="D802" s="46">
        <v>60620426.380000003</v>
      </c>
      <c r="E802" s="46">
        <v>60714182.380000003</v>
      </c>
      <c r="F802" s="47">
        <v>48110881.880000003</v>
      </c>
      <c r="G802" s="25">
        <f t="shared" si="35"/>
        <v>79.364143000935456</v>
      </c>
      <c r="H802" s="25">
        <f t="shared" si="36"/>
        <v>79.241587375552498</v>
      </c>
    </row>
    <row r="803" spans="1:8" s="16" customFormat="1" ht="25.5" x14ac:dyDescent="0.2">
      <c r="A803" s="48" t="s">
        <v>20</v>
      </c>
      <c r="B803" s="44" t="s">
        <v>691</v>
      </c>
      <c r="C803" s="45" t="s">
        <v>19</v>
      </c>
      <c r="D803" s="46">
        <v>60620426.380000003</v>
      </c>
      <c r="E803" s="46">
        <v>60714182.380000003</v>
      </c>
      <c r="F803" s="47">
        <v>48110881.880000003</v>
      </c>
      <c r="G803" s="25">
        <f t="shared" si="35"/>
        <v>79.364143000935456</v>
      </c>
      <c r="H803" s="25">
        <f t="shared" si="36"/>
        <v>79.241587375552498</v>
      </c>
    </row>
    <row r="804" spans="1:8" s="16" customFormat="1" ht="38.25" x14ac:dyDescent="0.2">
      <c r="A804" s="48" t="s">
        <v>692</v>
      </c>
      <c r="B804" s="44" t="s">
        <v>693</v>
      </c>
      <c r="C804" s="45"/>
      <c r="D804" s="46">
        <v>38143569.780000001</v>
      </c>
      <c r="E804" s="46">
        <v>38143569.780000001</v>
      </c>
      <c r="F804" s="47">
        <v>2675087.85</v>
      </c>
      <c r="G804" s="25">
        <f t="shared" si="35"/>
        <v>7.0132079022206293</v>
      </c>
      <c r="H804" s="25">
        <f t="shared" si="36"/>
        <v>7.0132079022206293</v>
      </c>
    </row>
    <row r="805" spans="1:8" s="16" customFormat="1" ht="25.5" x14ac:dyDescent="0.2">
      <c r="A805" s="48" t="s">
        <v>96</v>
      </c>
      <c r="B805" s="44" t="s">
        <v>736</v>
      </c>
      <c r="C805" s="45"/>
      <c r="D805" s="46">
        <v>2500000</v>
      </c>
      <c r="E805" s="46">
        <v>2500000</v>
      </c>
      <c r="F805" s="47">
        <v>0</v>
      </c>
      <c r="G805" s="25">
        <f t="shared" si="35"/>
        <v>0</v>
      </c>
      <c r="H805" s="25">
        <f t="shared" si="36"/>
        <v>0</v>
      </c>
    </row>
    <row r="806" spans="1:8" s="16" customFormat="1" ht="25.5" x14ac:dyDescent="0.2">
      <c r="A806" s="48" t="s">
        <v>68</v>
      </c>
      <c r="B806" s="44" t="s">
        <v>736</v>
      </c>
      <c r="C806" s="45" t="s">
        <v>67</v>
      </c>
      <c r="D806" s="46">
        <v>2500000</v>
      </c>
      <c r="E806" s="46">
        <v>2500000</v>
      </c>
      <c r="F806" s="47">
        <v>0</v>
      </c>
      <c r="G806" s="25">
        <v>0</v>
      </c>
      <c r="H806" s="25">
        <f t="shared" si="36"/>
        <v>0</v>
      </c>
    </row>
    <row r="807" spans="1:8" s="16" customFormat="1" x14ac:dyDescent="0.2">
      <c r="A807" s="48" t="s">
        <v>66</v>
      </c>
      <c r="B807" s="44" t="s">
        <v>736</v>
      </c>
      <c r="C807" s="45" t="s">
        <v>65</v>
      </c>
      <c r="D807" s="46">
        <v>2500000</v>
      </c>
      <c r="E807" s="46">
        <v>2500000</v>
      </c>
      <c r="F807" s="47">
        <v>0</v>
      </c>
      <c r="G807" s="25">
        <v>0</v>
      </c>
      <c r="H807" s="25">
        <f t="shared" si="36"/>
        <v>0</v>
      </c>
    </row>
    <row r="808" spans="1:8" s="16" customFormat="1" x14ac:dyDescent="0.2">
      <c r="A808" s="48" t="s">
        <v>64</v>
      </c>
      <c r="B808" s="44" t="s">
        <v>694</v>
      </c>
      <c r="C808" s="45"/>
      <c r="D808" s="46">
        <v>1250300</v>
      </c>
      <c r="E808" s="46">
        <v>1250300</v>
      </c>
      <c r="F808" s="47">
        <v>0</v>
      </c>
      <c r="G808" s="25">
        <v>0</v>
      </c>
      <c r="H808" s="25">
        <f t="shared" si="36"/>
        <v>0</v>
      </c>
    </row>
    <row r="809" spans="1:8" s="16" customFormat="1" x14ac:dyDescent="0.2">
      <c r="A809" s="48" t="s">
        <v>4</v>
      </c>
      <c r="B809" s="44" t="s">
        <v>694</v>
      </c>
      <c r="C809" s="45" t="s">
        <v>3</v>
      </c>
      <c r="D809" s="46">
        <v>1250300</v>
      </c>
      <c r="E809" s="46">
        <v>1250300</v>
      </c>
      <c r="F809" s="47">
        <v>0</v>
      </c>
      <c r="G809" s="25">
        <f t="shared" si="35"/>
        <v>0</v>
      </c>
      <c r="H809" s="25">
        <f t="shared" si="36"/>
        <v>0</v>
      </c>
    </row>
    <row r="810" spans="1:8" s="16" customFormat="1" ht="38.25" x14ac:dyDescent="0.2">
      <c r="A810" s="48" t="s">
        <v>63</v>
      </c>
      <c r="B810" s="44" t="s">
        <v>694</v>
      </c>
      <c r="C810" s="45" t="s">
        <v>62</v>
      </c>
      <c r="D810" s="46">
        <v>1250300</v>
      </c>
      <c r="E810" s="46">
        <v>1250300</v>
      </c>
      <c r="F810" s="47">
        <v>0</v>
      </c>
      <c r="G810" s="25">
        <f t="shared" si="35"/>
        <v>0</v>
      </c>
      <c r="H810" s="25">
        <f t="shared" si="36"/>
        <v>0</v>
      </c>
    </row>
    <row r="811" spans="1:8" s="16" customFormat="1" x14ac:dyDescent="0.2">
      <c r="A811" s="48" t="s">
        <v>56</v>
      </c>
      <c r="B811" s="44" t="s">
        <v>695</v>
      </c>
      <c r="C811" s="45"/>
      <c r="D811" s="46">
        <v>34393269.780000001</v>
      </c>
      <c r="E811" s="46">
        <v>34393269.780000001</v>
      </c>
      <c r="F811" s="47">
        <v>2675087.85</v>
      </c>
      <c r="G811" s="25">
        <f t="shared" si="35"/>
        <v>7.7779398908898969</v>
      </c>
      <c r="H811" s="25">
        <f t="shared" si="36"/>
        <v>7.7779398908898969</v>
      </c>
    </row>
    <row r="812" spans="1:8" s="16" customFormat="1" ht="25.5" x14ac:dyDescent="0.2">
      <c r="A812" s="48" t="s">
        <v>22</v>
      </c>
      <c r="B812" s="44" t="s">
        <v>695</v>
      </c>
      <c r="C812" s="45" t="s">
        <v>21</v>
      </c>
      <c r="D812" s="46">
        <v>34393269.780000001</v>
      </c>
      <c r="E812" s="46">
        <v>34393269.780000001</v>
      </c>
      <c r="F812" s="47">
        <v>2675087.85</v>
      </c>
      <c r="G812" s="25">
        <f t="shared" si="35"/>
        <v>7.7779398908898969</v>
      </c>
      <c r="H812" s="25">
        <v>0</v>
      </c>
    </row>
    <row r="813" spans="1:8" s="16" customFormat="1" ht="25.5" x14ac:dyDescent="0.2">
      <c r="A813" s="48" t="s">
        <v>20</v>
      </c>
      <c r="B813" s="44" t="s">
        <v>695</v>
      </c>
      <c r="C813" s="45" t="s">
        <v>19</v>
      </c>
      <c r="D813" s="46">
        <v>34393269.780000001</v>
      </c>
      <c r="E813" s="46">
        <v>34393269.780000001</v>
      </c>
      <c r="F813" s="47">
        <v>2675087.85</v>
      </c>
      <c r="G813" s="25">
        <f t="shared" si="35"/>
        <v>7.7779398908898969</v>
      </c>
      <c r="H813" s="25">
        <v>0</v>
      </c>
    </row>
    <row r="814" spans="1:8" s="16" customFormat="1" ht="25.5" x14ac:dyDescent="0.2">
      <c r="A814" s="48" t="s">
        <v>696</v>
      </c>
      <c r="B814" s="44" t="s">
        <v>697</v>
      </c>
      <c r="C814" s="45"/>
      <c r="D814" s="46">
        <v>7861787</v>
      </c>
      <c r="E814" s="46">
        <v>7768031</v>
      </c>
      <c r="F814" s="47">
        <v>2088455.25</v>
      </c>
      <c r="G814" s="25">
        <f t="shared" si="35"/>
        <v>26.564637912474609</v>
      </c>
      <c r="H814" s="25">
        <v>0</v>
      </c>
    </row>
    <row r="815" spans="1:8" s="16" customFormat="1" ht="25.5" x14ac:dyDescent="0.2">
      <c r="A815" s="48" t="s">
        <v>698</v>
      </c>
      <c r="B815" s="44" t="s">
        <v>699</v>
      </c>
      <c r="C815" s="45"/>
      <c r="D815" s="46">
        <v>7861787</v>
      </c>
      <c r="E815" s="46">
        <v>7768031</v>
      </c>
      <c r="F815" s="47">
        <v>2088455.25</v>
      </c>
      <c r="G815" s="25">
        <f t="shared" si="35"/>
        <v>26.564637912474609</v>
      </c>
      <c r="H815" s="25">
        <f t="shared" si="36"/>
        <v>26.885258954296141</v>
      </c>
    </row>
    <row r="816" spans="1:8" s="16" customFormat="1" x14ac:dyDescent="0.2">
      <c r="A816" s="48" t="s">
        <v>56</v>
      </c>
      <c r="B816" s="44" t="s">
        <v>700</v>
      </c>
      <c r="C816" s="45"/>
      <c r="D816" s="46">
        <v>7861787</v>
      </c>
      <c r="E816" s="46">
        <v>7768031</v>
      </c>
      <c r="F816" s="47">
        <v>2088455.25</v>
      </c>
      <c r="G816" s="25">
        <f t="shared" si="35"/>
        <v>26.564637912474609</v>
      </c>
      <c r="H816" s="25">
        <f t="shared" si="36"/>
        <v>26.885258954296141</v>
      </c>
    </row>
    <row r="817" spans="1:8" s="16" customFormat="1" ht="25.5" x14ac:dyDescent="0.2">
      <c r="A817" s="48" t="s">
        <v>22</v>
      </c>
      <c r="B817" s="44" t="s">
        <v>700</v>
      </c>
      <c r="C817" s="45" t="s">
        <v>21</v>
      </c>
      <c r="D817" s="46">
        <v>7861787</v>
      </c>
      <c r="E817" s="46">
        <v>7768031</v>
      </c>
      <c r="F817" s="47">
        <v>2088455.25</v>
      </c>
      <c r="G817" s="25">
        <f t="shared" si="35"/>
        <v>26.564637912474609</v>
      </c>
      <c r="H817" s="25">
        <f t="shared" si="36"/>
        <v>26.885258954296141</v>
      </c>
    </row>
    <row r="818" spans="1:8" s="16" customFormat="1" ht="25.5" x14ac:dyDescent="0.2">
      <c r="A818" s="48" t="s">
        <v>20</v>
      </c>
      <c r="B818" s="44" t="s">
        <v>700</v>
      </c>
      <c r="C818" s="45" t="s">
        <v>19</v>
      </c>
      <c r="D818" s="46">
        <v>7861787</v>
      </c>
      <c r="E818" s="46">
        <v>7768031</v>
      </c>
      <c r="F818" s="47">
        <v>2088455.25</v>
      </c>
      <c r="G818" s="25">
        <f t="shared" si="35"/>
        <v>26.564637912474609</v>
      </c>
      <c r="H818" s="25">
        <f t="shared" si="36"/>
        <v>26.885258954296141</v>
      </c>
    </row>
    <row r="819" spans="1:8" s="16" customFormat="1" ht="25.5" x14ac:dyDescent="0.2">
      <c r="A819" s="43" t="s">
        <v>61</v>
      </c>
      <c r="B819" s="44" t="s">
        <v>60</v>
      </c>
      <c r="C819" s="45"/>
      <c r="D819" s="46">
        <v>2128300</v>
      </c>
      <c r="E819" s="46">
        <v>2128300</v>
      </c>
      <c r="F819" s="47">
        <v>1121278.98</v>
      </c>
      <c r="G819" s="25">
        <f t="shared" si="35"/>
        <v>52.684254099516046</v>
      </c>
      <c r="H819" s="25">
        <f t="shared" si="36"/>
        <v>52.684254099516046</v>
      </c>
    </row>
    <row r="820" spans="1:8" s="16" customFormat="1" ht="38.25" x14ac:dyDescent="0.2">
      <c r="A820" s="48" t="s">
        <v>59</v>
      </c>
      <c r="B820" s="44" t="s">
        <v>58</v>
      </c>
      <c r="C820" s="45"/>
      <c r="D820" s="46">
        <v>540000</v>
      </c>
      <c r="E820" s="46">
        <v>540000</v>
      </c>
      <c r="F820" s="47">
        <v>261213.98</v>
      </c>
      <c r="G820" s="25">
        <f t="shared" si="35"/>
        <v>48.372959259259261</v>
      </c>
      <c r="H820" s="25">
        <f t="shared" si="36"/>
        <v>48.372959259259261</v>
      </c>
    </row>
    <row r="821" spans="1:8" s="16" customFormat="1" ht="51" x14ac:dyDescent="0.2">
      <c r="A821" s="48" t="s">
        <v>701</v>
      </c>
      <c r="B821" s="44" t="s">
        <v>57</v>
      </c>
      <c r="C821" s="45"/>
      <c r="D821" s="46">
        <v>16100</v>
      </c>
      <c r="E821" s="46">
        <v>16100</v>
      </c>
      <c r="F821" s="47">
        <v>16100</v>
      </c>
      <c r="G821" s="25">
        <f t="shared" si="35"/>
        <v>100</v>
      </c>
      <c r="H821" s="25">
        <f t="shared" si="36"/>
        <v>100</v>
      </c>
    </row>
    <row r="822" spans="1:8" s="16" customFormat="1" x14ac:dyDescent="0.2">
      <c r="A822" s="48" t="s">
        <v>56</v>
      </c>
      <c r="B822" s="44" t="s">
        <v>55</v>
      </c>
      <c r="C822" s="45"/>
      <c r="D822" s="46">
        <v>16100</v>
      </c>
      <c r="E822" s="46">
        <v>16100</v>
      </c>
      <c r="F822" s="47">
        <v>16100</v>
      </c>
      <c r="G822" s="25">
        <f t="shared" si="35"/>
        <v>100</v>
      </c>
      <c r="H822" s="25">
        <f t="shared" si="36"/>
        <v>100</v>
      </c>
    </row>
    <row r="823" spans="1:8" s="16" customFormat="1" ht="25.5" x14ac:dyDescent="0.2">
      <c r="A823" s="48" t="s">
        <v>52</v>
      </c>
      <c r="B823" s="44" t="s">
        <v>55</v>
      </c>
      <c r="C823" s="45" t="s">
        <v>51</v>
      </c>
      <c r="D823" s="46">
        <v>16100</v>
      </c>
      <c r="E823" s="46">
        <v>16100</v>
      </c>
      <c r="F823" s="47">
        <v>16100</v>
      </c>
      <c r="G823" s="25">
        <f t="shared" si="35"/>
        <v>100</v>
      </c>
      <c r="H823" s="25">
        <f t="shared" si="36"/>
        <v>100</v>
      </c>
    </row>
    <row r="824" spans="1:8" s="16" customFormat="1" x14ac:dyDescent="0.2">
      <c r="A824" s="48" t="s">
        <v>50</v>
      </c>
      <c r="B824" s="44" t="s">
        <v>55</v>
      </c>
      <c r="C824" s="45" t="s">
        <v>48</v>
      </c>
      <c r="D824" s="46">
        <v>16100</v>
      </c>
      <c r="E824" s="46">
        <v>16100</v>
      </c>
      <c r="F824" s="47">
        <v>16100</v>
      </c>
      <c r="G824" s="25">
        <f t="shared" si="35"/>
        <v>100</v>
      </c>
      <c r="H824" s="25">
        <f t="shared" si="36"/>
        <v>100</v>
      </c>
    </row>
    <row r="825" spans="1:8" s="16" customFormat="1" ht="63.75" x14ac:dyDescent="0.2">
      <c r="A825" s="48" t="s">
        <v>702</v>
      </c>
      <c r="B825" s="44" t="s">
        <v>54</v>
      </c>
      <c r="C825" s="45"/>
      <c r="D825" s="46">
        <v>499700</v>
      </c>
      <c r="E825" s="46">
        <v>499700</v>
      </c>
      <c r="F825" s="47">
        <v>220913.98</v>
      </c>
      <c r="G825" s="25">
        <f t="shared" si="35"/>
        <v>44.209321592955774</v>
      </c>
      <c r="H825" s="25">
        <f t="shared" si="36"/>
        <v>44.209321592955774</v>
      </c>
    </row>
    <row r="826" spans="1:8" s="16" customFormat="1" ht="25.5" x14ac:dyDescent="0.2">
      <c r="A826" s="48" t="s">
        <v>53</v>
      </c>
      <c r="B826" s="44" t="s">
        <v>49</v>
      </c>
      <c r="C826" s="45"/>
      <c r="D826" s="46">
        <v>499700</v>
      </c>
      <c r="E826" s="46">
        <v>499700</v>
      </c>
      <c r="F826" s="47">
        <v>220913.98</v>
      </c>
      <c r="G826" s="25">
        <f t="shared" si="35"/>
        <v>44.209321592955774</v>
      </c>
      <c r="H826" s="25">
        <f t="shared" si="36"/>
        <v>44.209321592955774</v>
      </c>
    </row>
    <row r="827" spans="1:8" s="16" customFormat="1" ht="25.5" x14ac:dyDescent="0.2">
      <c r="A827" s="48" t="s">
        <v>52</v>
      </c>
      <c r="B827" s="44" t="s">
        <v>49</v>
      </c>
      <c r="C827" s="45" t="s">
        <v>51</v>
      </c>
      <c r="D827" s="46">
        <v>499700</v>
      </c>
      <c r="E827" s="46">
        <v>499700</v>
      </c>
      <c r="F827" s="47">
        <v>220913.98</v>
      </c>
      <c r="G827" s="25">
        <f t="shared" si="35"/>
        <v>44.209321592955774</v>
      </c>
      <c r="H827" s="25">
        <f t="shared" si="36"/>
        <v>44.209321592955774</v>
      </c>
    </row>
    <row r="828" spans="1:8" s="16" customFormat="1" x14ac:dyDescent="0.2">
      <c r="A828" s="48" t="s">
        <v>50</v>
      </c>
      <c r="B828" s="44" t="s">
        <v>49</v>
      </c>
      <c r="C828" s="45" t="s">
        <v>48</v>
      </c>
      <c r="D828" s="46">
        <v>499700</v>
      </c>
      <c r="E828" s="46">
        <v>499700</v>
      </c>
      <c r="F828" s="47">
        <v>220913.98</v>
      </c>
      <c r="G828" s="25">
        <f t="shared" si="35"/>
        <v>44.209321592955774</v>
      </c>
      <c r="H828" s="25">
        <f t="shared" si="36"/>
        <v>44.209321592955774</v>
      </c>
    </row>
    <row r="829" spans="1:8" s="16" customFormat="1" ht="38.25" x14ac:dyDescent="0.2">
      <c r="A829" s="48" t="s">
        <v>703</v>
      </c>
      <c r="B829" s="44" t="s">
        <v>704</v>
      </c>
      <c r="C829" s="45"/>
      <c r="D829" s="46">
        <v>24200</v>
      </c>
      <c r="E829" s="46">
        <v>24200</v>
      </c>
      <c r="F829" s="47">
        <v>24200</v>
      </c>
      <c r="G829" s="25">
        <f t="shared" si="35"/>
        <v>100</v>
      </c>
      <c r="H829" s="25">
        <f t="shared" si="36"/>
        <v>100</v>
      </c>
    </row>
    <row r="830" spans="1:8" s="16" customFormat="1" ht="25.5" x14ac:dyDescent="0.2">
      <c r="A830" s="48" t="s">
        <v>53</v>
      </c>
      <c r="B830" s="44" t="s">
        <v>705</v>
      </c>
      <c r="C830" s="45"/>
      <c r="D830" s="46">
        <v>24200</v>
      </c>
      <c r="E830" s="46">
        <v>24200</v>
      </c>
      <c r="F830" s="47">
        <v>24200</v>
      </c>
      <c r="G830" s="25">
        <f t="shared" si="35"/>
        <v>100</v>
      </c>
      <c r="H830" s="25">
        <f t="shared" si="36"/>
        <v>100</v>
      </c>
    </row>
    <row r="831" spans="1:8" s="16" customFormat="1" ht="25.5" x14ac:dyDescent="0.2">
      <c r="A831" s="48" t="s">
        <v>52</v>
      </c>
      <c r="B831" s="44" t="s">
        <v>705</v>
      </c>
      <c r="C831" s="45" t="s">
        <v>51</v>
      </c>
      <c r="D831" s="46">
        <v>24200</v>
      </c>
      <c r="E831" s="46">
        <v>24200</v>
      </c>
      <c r="F831" s="47">
        <v>24200</v>
      </c>
      <c r="G831" s="25">
        <f t="shared" si="35"/>
        <v>100</v>
      </c>
      <c r="H831" s="25">
        <f t="shared" si="36"/>
        <v>100</v>
      </c>
    </row>
    <row r="832" spans="1:8" s="16" customFormat="1" x14ac:dyDescent="0.2">
      <c r="A832" s="48" t="s">
        <v>50</v>
      </c>
      <c r="B832" s="44" t="s">
        <v>705</v>
      </c>
      <c r="C832" s="45" t="s">
        <v>48</v>
      </c>
      <c r="D832" s="46">
        <v>24200</v>
      </c>
      <c r="E832" s="46">
        <v>24200</v>
      </c>
      <c r="F832" s="47">
        <v>24200</v>
      </c>
      <c r="G832" s="25">
        <f t="shared" si="35"/>
        <v>100</v>
      </c>
      <c r="H832" s="25">
        <f t="shared" si="36"/>
        <v>100</v>
      </c>
    </row>
    <row r="833" spans="1:8" s="16" customFormat="1" x14ac:dyDescent="0.2">
      <c r="A833" s="48" t="s">
        <v>706</v>
      </c>
      <c r="B833" s="44" t="s">
        <v>707</v>
      </c>
      <c r="C833" s="45"/>
      <c r="D833" s="46">
        <v>1088300</v>
      </c>
      <c r="E833" s="46">
        <v>1088300</v>
      </c>
      <c r="F833" s="47">
        <v>860065</v>
      </c>
      <c r="G833" s="25">
        <f t="shared" si="35"/>
        <v>79.028301019939349</v>
      </c>
      <c r="H833" s="25">
        <f t="shared" si="36"/>
        <v>79.028301019939349</v>
      </c>
    </row>
    <row r="834" spans="1:8" s="16" customFormat="1" ht="25.5" x14ac:dyDescent="0.2">
      <c r="A834" s="48" t="s">
        <v>708</v>
      </c>
      <c r="B834" s="44" t="s">
        <v>709</v>
      </c>
      <c r="C834" s="45"/>
      <c r="D834" s="46">
        <v>1088300</v>
      </c>
      <c r="E834" s="46">
        <v>1088300</v>
      </c>
      <c r="F834" s="47">
        <v>860065</v>
      </c>
      <c r="G834" s="25">
        <f t="shared" si="35"/>
        <v>79.028301019939349</v>
      </c>
      <c r="H834" s="25">
        <f t="shared" si="36"/>
        <v>79.028301019939349</v>
      </c>
    </row>
    <row r="835" spans="1:8" s="16" customFormat="1" x14ac:dyDescent="0.2">
      <c r="A835" s="48" t="s">
        <v>56</v>
      </c>
      <c r="B835" s="44" t="s">
        <v>710</v>
      </c>
      <c r="C835" s="45"/>
      <c r="D835" s="46">
        <v>1088300</v>
      </c>
      <c r="E835" s="46">
        <v>1088300</v>
      </c>
      <c r="F835" s="47">
        <v>860065</v>
      </c>
      <c r="G835" s="25">
        <f t="shared" si="35"/>
        <v>79.028301019939349</v>
      </c>
      <c r="H835" s="25">
        <f t="shared" si="36"/>
        <v>79.028301019939349</v>
      </c>
    </row>
    <row r="836" spans="1:8" s="16" customFormat="1" ht="25.5" x14ac:dyDescent="0.2">
      <c r="A836" s="48" t="s">
        <v>52</v>
      </c>
      <c r="B836" s="44" t="s">
        <v>710</v>
      </c>
      <c r="C836" s="45" t="s">
        <v>51</v>
      </c>
      <c r="D836" s="46">
        <v>1088300</v>
      </c>
      <c r="E836" s="46">
        <v>1088300</v>
      </c>
      <c r="F836" s="47">
        <v>860065</v>
      </c>
      <c r="G836" s="25">
        <f t="shared" si="35"/>
        <v>79.028301019939349</v>
      </c>
      <c r="H836" s="25">
        <f t="shared" si="36"/>
        <v>79.028301019939349</v>
      </c>
    </row>
    <row r="837" spans="1:8" s="16" customFormat="1" x14ac:dyDescent="0.2">
      <c r="A837" s="48" t="s">
        <v>50</v>
      </c>
      <c r="B837" s="44" t="s">
        <v>710</v>
      </c>
      <c r="C837" s="45" t="s">
        <v>48</v>
      </c>
      <c r="D837" s="46">
        <v>1088300</v>
      </c>
      <c r="E837" s="46">
        <v>1088300</v>
      </c>
      <c r="F837" s="47">
        <v>860065</v>
      </c>
      <c r="G837" s="25">
        <f t="shared" si="35"/>
        <v>79.028301019939349</v>
      </c>
      <c r="H837" s="25">
        <f t="shared" si="36"/>
        <v>79.028301019939349</v>
      </c>
    </row>
    <row r="838" spans="1:8" s="16" customFormat="1" ht="25.5" x14ac:dyDescent="0.2">
      <c r="A838" s="48" t="s">
        <v>463</v>
      </c>
      <c r="B838" s="44" t="s">
        <v>464</v>
      </c>
      <c r="C838" s="45"/>
      <c r="D838" s="46">
        <v>500000</v>
      </c>
      <c r="E838" s="46">
        <v>500000</v>
      </c>
      <c r="F838" s="47">
        <v>0</v>
      </c>
      <c r="G838" s="25">
        <f t="shared" ref="G838:G877" si="37">F838/D838*100</f>
        <v>0</v>
      </c>
      <c r="H838" s="25">
        <f t="shared" ref="H838:H877" si="38">F838/E838*100</f>
        <v>0</v>
      </c>
    </row>
    <row r="839" spans="1:8" s="16" customFormat="1" ht="25.5" x14ac:dyDescent="0.2">
      <c r="A839" s="48" t="s">
        <v>711</v>
      </c>
      <c r="B839" s="44" t="s">
        <v>465</v>
      </c>
      <c r="C839" s="45"/>
      <c r="D839" s="46">
        <v>500000</v>
      </c>
      <c r="E839" s="46">
        <v>500000</v>
      </c>
      <c r="F839" s="47">
        <v>0</v>
      </c>
      <c r="G839" s="25">
        <f t="shared" si="37"/>
        <v>0</v>
      </c>
      <c r="H839" s="25">
        <f t="shared" si="38"/>
        <v>0</v>
      </c>
    </row>
    <row r="840" spans="1:8" s="16" customFormat="1" ht="38.25" x14ac:dyDescent="0.2">
      <c r="A840" s="48" t="s">
        <v>466</v>
      </c>
      <c r="B840" s="44" t="s">
        <v>467</v>
      </c>
      <c r="C840" s="45"/>
      <c r="D840" s="46">
        <v>500000</v>
      </c>
      <c r="E840" s="46">
        <v>500000</v>
      </c>
      <c r="F840" s="47">
        <v>0</v>
      </c>
      <c r="G840" s="25">
        <f t="shared" si="37"/>
        <v>0</v>
      </c>
      <c r="H840" s="25">
        <f t="shared" si="38"/>
        <v>0</v>
      </c>
    </row>
    <row r="841" spans="1:8" s="16" customFormat="1" ht="25.5" x14ac:dyDescent="0.2">
      <c r="A841" s="48" t="s">
        <v>52</v>
      </c>
      <c r="B841" s="44" t="s">
        <v>467</v>
      </c>
      <c r="C841" s="45" t="s">
        <v>51</v>
      </c>
      <c r="D841" s="46">
        <v>500000</v>
      </c>
      <c r="E841" s="46">
        <v>500000</v>
      </c>
      <c r="F841" s="47">
        <v>0</v>
      </c>
      <c r="G841" s="25">
        <f t="shared" si="37"/>
        <v>0</v>
      </c>
      <c r="H841" s="25">
        <f t="shared" si="38"/>
        <v>0</v>
      </c>
    </row>
    <row r="842" spans="1:8" s="16" customFormat="1" ht="38.25" x14ac:dyDescent="0.2">
      <c r="A842" s="48" t="s">
        <v>109</v>
      </c>
      <c r="B842" s="44" t="s">
        <v>467</v>
      </c>
      <c r="C842" s="45" t="s">
        <v>107</v>
      </c>
      <c r="D842" s="46">
        <v>500000</v>
      </c>
      <c r="E842" s="46">
        <v>500000</v>
      </c>
      <c r="F842" s="47">
        <v>0</v>
      </c>
      <c r="G842" s="25">
        <f t="shared" si="37"/>
        <v>0</v>
      </c>
      <c r="H842" s="25">
        <f t="shared" si="38"/>
        <v>0</v>
      </c>
    </row>
    <row r="843" spans="1:8" s="16" customFormat="1" x14ac:dyDescent="0.2">
      <c r="A843" s="43" t="s">
        <v>47</v>
      </c>
      <c r="B843" s="44" t="s">
        <v>46</v>
      </c>
      <c r="C843" s="45"/>
      <c r="D843" s="46">
        <v>51001065.770000003</v>
      </c>
      <c r="E843" s="46">
        <v>51339892.770000003</v>
      </c>
      <c r="F843" s="47">
        <v>34766192.530000001</v>
      </c>
      <c r="G843" s="25">
        <f t="shared" si="37"/>
        <v>68.16758043211378</v>
      </c>
      <c r="H843" s="25">
        <f t="shared" si="38"/>
        <v>67.717696033668602</v>
      </c>
    </row>
    <row r="844" spans="1:8" s="16" customFormat="1" ht="25.5" x14ac:dyDescent="0.2">
      <c r="A844" s="48" t="s">
        <v>45</v>
      </c>
      <c r="B844" s="44" t="s">
        <v>44</v>
      </c>
      <c r="C844" s="45"/>
      <c r="D844" s="46">
        <v>43267077</v>
      </c>
      <c r="E844" s="46">
        <v>43481073</v>
      </c>
      <c r="F844" s="47">
        <v>28352197.57</v>
      </c>
      <c r="G844" s="25">
        <f t="shared" si="37"/>
        <v>65.528340567124516</v>
      </c>
      <c r="H844" s="25">
        <f t="shared" si="38"/>
        <v>65.2058369626711</v>
      </c>
    </row>
    <row r="845" spans="1:8" s="16" customFormat="1" ht="25.5" x14ac:dyDescent="0.2">
      <c r="A845" s="48" t="s">
        <v>43</v>
      </c>
      <c r="B845" s="44" t="s">
        <v>42</v>
      </c>
      <c r="C845" s="45"/>
      <c r="D845" s="46">
        <v>42427977</v>
      </c>
      <c r="E845" s="46">
        <v>42641973</v>
      </c>
      <c r="F845" s="47">
        <v>27976397.57</v>
      </c>
      <c r="G845" s="25">
        <f t="shared" si="37"/>
        <v>65.938561176272913</v>
      </c>
      <c r="H845" s="25">
        <f t="shared" si="38"/>
        <v>65.607652746274198</v>
      </c>
    </row>
    <row r="846" spans="1:8" s="16" customFormat="1" ht="25.5" x14ac:dyDescent="0.2">
      <c r="A846" s="48" t="s">
        <v>41</v>
      </c>
      <c r="B846" s="44" t="s">
        <v>37</v>
      </c>
      <c r="C846" s="45"/>
      <c r="D846" s="46">
        <v>18305287.940000001</v>
      </c>
      <c r="E846" s="46">
        <v>18447951.940000001</v>
      </c>
      <c r="F846" s="47">
        <v>13350957.449999999</v>
      </c>
      <c r="G846" s="25">
        <f t="shared" si="37"/>
        <v>72.934976460140831</v>
      </c>
      <c r="H846" s="25">
        <f t="shared" si="38"/>
        <v>72.3709466146842</v>
      </c>
    </row>
    <row r="847" spans="1:8" s="16" customFormat="1" ht="51" x14ac:dyDescent="0.2">
      <c r="A847" s="48" t="s">
        <v>9</v>
      </c>
      <c r="B847" s="44" t="s">
        <v>37</v>
      </c>
      <c r="C847" s="45" t="s">
        <v>8</v>
      </c>
      <c r="D847" s="46">
        <v>18014787.940000001</v>
      </c>
      <c r="E847" s="46">
        <v>18157451.940000001</v>
      </c>
      <c r="F847" s="47">
        <v>13209137.449999999</v>
      </c>
      <c r="G847" s="25">
        <f t="shared" si="37"/>
        <v>73.323857566318921</v>
      </c>
      <c r="H847" s="25">
        <f t="shared" si="38"/>
        <v>72.747748382585002</v>
      </c>
    </row>
    <row r="848" spans="1:8" s="16" customFormat="1" ht="25.5" x14ac:dyDescent="0.2">
      <c r="A848" s="48" t="s">
        <v>7</v>
      </c>
      <c r="B848" s="44" t="s">
        <v>37</v>
      </c>
      <c r="C848" s="45" t="s">
        <v>5</v>
      </c>
      <c r="D848" s="46">
        <v>18014787.940000001</v>
      </c>
      <c r="E848" s="46">
        <v>18157451.940000001</v>
      </c>
      <c r="F848" s="47">
        <v>13209137.449999999</v>
      </c>
      <c r="G848" s="25">
        <f t="shared" si="37"/>
        <v>73.323857566318921</v>
      </c>
      <c r="H848" s="25">
        <f t="shared" si="38"/>
        <v>72.747748382585002</v>
      </c>
    </row>
    <row r="849" spans="1:8" s="16" customFormat="1" ht="25.5" x14ac:dyDescent="0.2">
      <c r="A849" s="48" t="s">
        <v>22</v>
      </c>
      <c r="B849" s="44" t="s">
        <v>37</v>
      </c>
      <c r="C849" s="45" t="s">
        <v>21</v>
      </c>
      <c r="D849" s="46">
        <v>290500</v>
      </c>
      <c r="E849" s="46">
        <v>290500</v>
      </c>
      <c r="F849" s="47">
        <v>141820</v>
      </c>
      <c r="G849" s="25">
        <f t="shared" si="37"/>
        <v>48.819277108433731</v>
      </c>
      <c r="H849" s="25">
        <f t="shared" si="38"/>
        <v>48.819277108433731</v>
      </c>
    </row>
    <row r="850" spans="1:8" s="16" customFormat="1" ht="25.5" x14ac:dyDescent="0.2">
      <c r="A850" s="48" t="s">
        <v>20</v>
      </c>
      <c r="B850" s="44" t="s">
        <v>37</v>
      </c>
      <c r="C850" s="45" t="s">
        <v>19</v>
      </c>
      <c r="D850" s="46">
        <v>290500</v>
      </c>
      <c r="E850" s="46">
        <v>290500</v>
      </c>
      <c r="F850" s="47">
        <v>141820</v>
      </c>
      <c r="G850" s="25">
        <f t="shared" si="37"/>
        <v>48.819277108433731</v>
      </c>
      <c r="H850" s="25">
        <f t="shared" si="38"/>
        <v>48.819277108433731</v>
      </c>
    </row>
    <row r="851" spans="1:8" s="16" customFormat="1" ht="25.5" x14ac:dyDescent="0.2">
      <c r="A851" s="48" t="s">
        <v>35</v>
      </c>
      <c r="B851" s="44" t="s">
        <v>34</v>
      </c>
      <c r="C851" s="45"/>
      <c r="D851" s="46">
        <v>7595800</v>
      </c>
      <c r="E851" s="46">
        <v>7613633</v>
      </c>
      <c r="F851" s="47">
        <v>3786379.04</v>
      </c>
      <c r="G851" s="25">
        <f t="shared" si="37"/>
        <v>49.848324600437081</v>
      </c>
      <c r="H851" s="25">
        <f t="shared" si="38"/>
        <v>49.731567570961197</v>
      </c>
    </row>
    <row r="852" spans="1:8" s="16" customFormat="1" ht="51" x14ac:dyDescent="0.2">
      <c r="A852" s="48" t="s">
        <v>9</v>
      </c>
      <c r="B852" s="44" t="s">
        <v>34</v>
      </c>
      <c r="C852" s="45" t="s">
        <v>8</v>
      </c>
      <c r="D852" s="46">
        <v>7595800</v>
      </c>
      <c r="E852" s="46">
        <v>7613633</v>
      </c>
      <c r="F852" s="47">
        <v>3786379.04</v>
      </c>
      <c r="G852" s="25">
        <f t="shared" si="37"/>
        <v>49.848324600437081</v>
      </c>
      <c r="H852" s="25">
        <f t="shared" si="38"/>
        <v>49.731567570961197</v>
      </c>
    </row>
    <row r="853" spans="1:8" s="16" customFormat="1" ht="25.5" x14ac:dyDescent="0.2">
      <c r="A853" s="48" t="s">
        <v>7</v>
      </c>
      <c r="B853" s="44" t="s">
        <v>34</v>
      </c>
      <c r="C853" s="45" t="s">
        <v>5</v>
      </c>
      <c r="D853" s="46">
        <v>7595800</v>
      </c>
      <c r="E853" s="46">
        <v>7613633</v>
      </c>
      <c r="F853" s="47">
        <v>3786379.04</v>
      </c>
      <c r="G853" s="25">
        <f t="shared" si="37"/>
        <v>49.848324600437081</v>
      </c>
      <c r="H853" s="25">
        <f t="shared" si="38"/>
        <v>49.731567570961197</v>
      </c>
    </row>
    <row r="854" spans="1:8" s="16" customFormat="1" ht="25.5" x14ac:dyDescent="0.2">
      <c r="A854" s="48" t="s">
        <v>33</v>
      </c>
      <c r="B854" s="44" t="s">
        <v>32</v>
      </c>
      <c r="C854" s="45"/>
      <c r="D854" s="46">
        <v>5783300</v>
      </c>
      <c r="E854" s="46">
        <v>5801133</v>
      </c>
      <c r="F854" s="47">
        <v>3697999.33</v>
      </c>
      <c r="G854" s="25">
        <f t="shared" si="37"/>
        <v>63.94272007331454</v>
      </c>
      <c r="H854" s="25">
        <f t="shared" si="38"/>
        <v>63.74615665594979</v>
      </c>
    </row>
    <row r="855" spans="1:8" s="16" customFormat="1" ht="51" x14ac:dyDescent="0.2">
      <c r="A855" s="48" t="s">
        <v>9</v>
      </c>
      <c r="B855" s="44" t="s">
        <v>32</v>
      </c>
      <c r="C855" s="45" t="s">
        <v>8</v>
      </c>
      <c r="D855" s="46">
        <v>5783300</v>
      </c>
      <c r="E855" s="46">
        <v>5801133</v>
      </c>
      <c r="F855" s="47">
        <v>3697999.33</v>
      </c>
      <c r="G855" s="25">
        <f t="shared" si="37"/>
        <v>63.94272007331454</v>
      </c>
      <c r="H855" s="25">
        <f t="shared" si="38"/>
        <v>63.74615665594979</v>
      </c>
    </row>
    <row r="856" spans="1:8" s="16" customFormat="1" ht="25.5" x14ac:dyDescent="0.2">
      <c r="A856" s="48" t="s">
        <v>7</v>
      </c>
      <c r="B856" s="44" t="s">
        <v>32</v>
      </c>
      <c r="C856" s="45" t="s">
        <v>5</v>
      </c>
      <c r="D856" s="46">
        <v>5783300</v>
      </c>
      <c r="E856" s="46">
        <v>5801133</v>
      </c>
      <c r="F856" s="47">
        <v>3697999.33</v>
      </c>
      <c r="G856" s="25">
        <f t="shared" si="37"/>
        <v>63.94272007331454</v>
      </c>
      <c r="H856" s="25">
        <f t="shared" si="38"/>
        <v>63.74615665594979</v>
      </c>
    </row>
    <row r="857" spans="1:8" s="16" customFormat="1" ht="25.5" x14ac:dyDescent="0.2">
      <c r="A857" s="48" t="s">
        <v>31</v>
      </c>
      <c r="B857" s="44" t="s">
        <v>30</v>
      </c>
      <c r="C857" s="45"/>
      <c r="D857" s="46">
        <v>10116677</v>
      </c>
      <c r="E857" s="46">
        <v>10152343</v>
      </c>
      <c r="F857" s="47">
        <v>6706918.04</v>
      </c>
      <c r="G857" s="25">
        <f t="shared" si="37"/>
        <v>66.295662498664328</v>
      </c>
      <c r="H857" s="25">
        <f t="shared" si="38"/>
        <v>66.062760487899197</v>
      </c>
    </row>
    <row r="858" spans="1:8" s="16" customFormat="1" ht="51" x14ac:dyDescent="0.2">
      <c r="A858" s="48" t="s">
        <v>9</v>
      </c>
      <c r="B858" s="44" t="s">
        <v>30</v>
      </c>
      <c r="C858" s="45" t="s">
        <v>8</v>
      </c>
      <c r="D858" s="46">
        <v>10116677</v>
      </c>
      <c r="E858" s="46">
        <v>10152343</v>
      </c>
      <c r="F858" s="47">
        <v>6706918.04</v>
      </c>
      <c r="G858" s="25">
        <f t="shared" si="37"/>
        <v>66.295662498664328</v>
      </c>
      <c r="H858" s="25">
        <f t="shared" si="38"/>
        <v>66.062760487899197</v>
      </c>
    </row>
    <row r="859" spans="1:8" s="16" customFormat="1" ht="25.5" x14ac:dyDescent="0.2">
      <c r="A859" s="48" t="s">
        <v>7</v>
      </c>
      <c r="B859" s="44" t="s">
        <v>30</v>
      </c>
      <c r="C859" s="45" t="s">
        <v>5</v>
      </c>
      <c r="D859" s="46">
        <v>10116677</v>
      </c>
      <c r="E859" s="46">
        <v>10152343</v>
      </c>
      <c r="F859" s="47">
        <v>6706918.04</v>
      </c>
      <c r="G859" s="25">
        <f t="shared" si="37"/>
        <v>66.295662498664328</v>
      </c>
      <c r="H859" s="25">
        <f t="shared" si="38"/>
        <v>66.062760487899197</v>
      </c>
    </row>
    <row r="860" spans="1:8" s="16" customFormat="1" x14ac:dyDescent="0.2">
      <c r="A860" s="48" t="s">
        <v>29</v>
      </c>
      <c r="B860" s="44" t="s">
        <v>27</v>
      </c>
      <c r="C860" s="45"/>
      <c r="D860" s="46">
        <v>626912.06000000006</v>
      </c>
      <c r="E860" s="46">
        <v>626912.06000000006</v>
      </c>
      <c r="F860" s="47">
        <v>434143.71</v>
      </c>
      <c r="G860" s="25">
        <f t="shared" si="37"/>
        <v>69.251133883115912</v>
      </c>
      <c r="H860" s="25">
        <f t="shared" si="38"/>
        <v>69.251133883115912</v>
      </c>
    </row>
    <row r="861" spans="1:8" s="16" customFormat="1" ht="25.5" x14ac:dyDescent="0.2">
      <c r="A861" s="48" t="s">
        <v>22</v>
      </c>
      <c r="B861" s="44" t="s">
        <v>27</v>
      </c>
      <c r="C861" s="45" t="s">
        <v>21</v>
      </c>
      <c r="D861" s="46">
        <v>601912.06000000006</v>
      </c>
      <c r="E861" s="46">
        <v>601912.06000000006</v>
      </c>
      <c r="F861" s="47">
        <v>409143.71</v>
      </c>
      <c r="G861" s="25">
        <f t="shared" si="37"/>
        <v>67.974001052578998</v>
      </c>
      <c r="H861" s="25">
        <f t="shared" si="38"/>
        <v>67.974001052578998</v>
      </c>
    </row>
    <row r="862" spans="1:8" s="16" customFormat="1" ht="25.5" x14ac:dyDescent="0.2">
      <c r="A862" s="48" t="s">
        <v>20</v>
      </c>
      <c r="B862" s="44" t="s">
        <v>27</v>
      </c>
      <c r="C862" s="45" t="s">
        <v>19</v>
      </c>
      <c r="D862" s="46">
        <v>601912.06000000006</v>
      </c>
      <c r="E862" s="46">
        <v>601912.06000000006</v>
      </c>
      <c r="F862" s="47">
        <v>409143.71</v>
      </c>
      <c r="G862" s="25">
        <f t="shared" si="37"/>
        <v>67.974001052578998</v>
      </c>
      <c r="H862" s="25">
        <f t="shared" si="38"/>
        <v>67.974001052578998</v>
      </c>
    </row>
    <row r="863" spans="1:8" s="16" customFormat="1" x14ac:dyDescent="0.2">
      <c r="A863" s="48" t="s">
        <v>4</v>
      </c>
      <c r="B863" s="44" t="s">
        <v>27</v>
      </c>
      <c r="C863" s="45" t="s">
        <v>3</v>
      </c>
      <c r="D863" s="46">
        <v>25000</v>
      </c>
      <c r="E863" s="46">
        <v>25000</v>
      </c>
      <c r="F863" s="47">
        <v>25000</v>
      </c>
      <c r="G863" s="25">
        <f t="shared" si="37"/>
        <v>100</v>
      </c>
      <c r="H863" s="25">
        <f t="shared" si="38"/>
        <v>100</v>
      </c>
    </row>
    <row r="864" spans="1:8" s="16" customFormat="1" x14ac:dyDescent="0.2">
      <c r="A864" s="48" t="s">
        <v>28</v>
      </c>
      <c r="B864" s="44" t="s">
        <v>27</v>
      </c>
      <c r="C864" s="45" t="s">
        <v>26</v>
      </c>
      <c r="D864" s="46">
        <v>25000</v>
      </c>
      <c r="E864" s="46">
        <v>25000</v>
      </c>
      <c r="F864" s="47">
        <v>25000</v>
      </c>
      <c r="G864" s="25">
        <f t="shared" si="37"/>
        <v>100</v>
      </c>
      <c r="H864" s="25">
        <f t="shared" si="38"/>
        <v>100</v>
      </c>
    </row>
    <row r="865" spans="1:8" s="16" customFormat="1" x14ac:dyDescent="0.2">
      <c r="A865" s="48" t="s">
        <v>25</v>
      </c>
      <c r="B865" s="44" t="s">
        <v>24</v>
      </c>
      <c r="C865" s="45"/>
      <c r="D865" s="46">
        <v>839100</v>
      </c>
      <c r="E865" s="46">
        <v>839100</v>
      </c>
      <c r="F865" s="47">
        <v>375800</v>
      </c>
      <c r="G865" s="25">
        <f t="shared" si="37"/>
        <v>44.786080324156835</v>
      </c>
      <c r="H865" s="25">
        <f t="shared" si="38"/>
        <v>44.786080324156835</v>
      </c>
    </row>
    <row r="866" spans="1:8" s="16" customFormat="1" ht="25.5" x14ac:dyDescent="0.2">
      <c r="A866" s="48" t="s">
        <v>23</v>
      </c>
      <c r="B866" s="44" t="s">
        <v>15</v>
      </c>
      <c r="C866" s="45"/>
      <c r="D866" s="46">
        <v>839100</v>
      </c>
      <c r="E866" s="46">
        <v>839100</v>
      </c>
      <c r="F866" s="47">
        <v>375800</v>
      </c>
      <c r="G866" s="25">
        <f t="shared" si="37"/>
        <v>44.786080324156835</v>
      </c>
      <c r="H866" s="25">
        <f t="shared" si="38"/>
        <v>44.786080324156835</v>
      </c>
    </row>
    <row r="867" spans="1:8" s="16" customFormat="1" ht="25.5" x14ac:dyDescent="0.2">
      <c r="A867" s="48" t="s">
        <v>22</v>
      </c>
      <c r="B867" s="44" t="s">
        <v>15</v>
      </c>
      <c r="C867" s="45" t="s">
        <v>21</v>
      </c>
      <c r="D867" s="46">
        <v>489100</v>
      </c>
      <c r="E867" s="46">
        <v>489100</v>
      </c>
      <c r="F867" s="47">
        <v>201800</v>
      </c>
      <c r="G867" s="25">
        <f t="shared" si="37"/>
        <v>41.259456143937847</v>
      </c>
      <c r="H867" s="25">
        <f t="shared" si="38"/>
        <v>41.259456143937847</v>
      </c>
    </row>
    <row r="868" spans="1:8" s="16" customFormat="1" ht="25.5" x14ac:dyDescent="0.2">
      <c r="A868" s="48" t="s">
        <v>20</v>
      </c>
      <c r="B868" s="44" t="s">
        <v>15</v>
      </c>
      <c r="C868" s="45" t="s">
        <v>19</v>
      </c>
      <c r="D868" s="46">
        <v>489100</v>
      </c>
      <c r="E868" s="46">
        <v>489100</v>
      </c>
      <c r="F868" s="47">
        <v>201800</v>
      </c>
      <c r="G868" s="25">
        <f t="shared" si="37"/>
        <v>41.259456143937847</v>
      </c>
      <c r="H868" s="25">
        <f t="shared" si="38"/>
        <v>41.259456143937847</v>
      </c>
    </row>
    <row r="869" spans="1:8" s="16" customFormat="1" x14ac:dyDescent="0.2">
      <c r="A869" s="48" t="s">
        <v>18</v>
      </c>
      <c r="B869" s="44" t="s">
        <v>15</v>
      </c>
      <c r="C869" s="45" t="s">
        <v>17</v>
      </c>
      <c r="D869" s="46">
        <v>350000</v>
      </c>
      <c r="E869" s="46">
        <v>350000</v>
      </c>
      <c r="F869" s="47">
        <v>174000</v>
      </c>
      <c r="G869" s="25">
        <f t="shared" si="37"/>
        <v>49.714285714285715</v>
      </c>
      <c r="H869" s="25">
        <f t="shared" si="38"/>
        <v>49.714285714285715</v>
      </c>
    </row>
    <row r="870" spans="1:8" s="16" customFormat="1" ht="25.5" x14ac:dyDescent="0.2">
      <c r="A870" s="48" t="s">
        <v>16</v>
      </c>
      <c r="B870" s="44" t="s">
        <v>15</v>
      </c>
      <c r="C870" s="45" t="s">
        <v>14</v>
      </c>
      <c r="D870" s="46">
        <v>350000</v>
      </c>
      <c r="E870" s="46">
        <v>350000</v>
      </c>
      <c r="F870" s="47">
        <v>174000</v>
      </c>
      <c r="G870" s="25">
        <f t="shared" si="37"/>
        <v>49.714285714285715</v>
      </c>
      <c r="H870" s="25">
        <f t="shared" si="38"/>
        <v>49.714285714285715</v>
      </c>
    </row>
    <row r="871" spans="1:8" s="16" customFormat="1" ht="38.25" x14ac:dyDescent="0.2">
      <c r="A871" s="48" t="s">
        <v>13</v>
      </c>
      <c r="B871" s="44" t="s">
        <v>12</v>
      </c>
      <c r="C871" s="45"/>
      <c r="D871" s="46">
        <v>7733988.7699999996</v>
      </c>
      <c r="E871" s="46">
        <v>7858819.7699999996</v>
      </c>
      <c r="F871" s="47">
        <v>6413994.96</v>
      </c>
      <c r="G871" s="25">
        <f t="shared" si="37"/>
        <v>82.932561072234407</v>
      </c>
      <c r="H871" s="25">
        <f t="shared" si="38"/>
        <v>81.615244371484039</v>
      </c>
    </row>
    <row r="872" spans="1:8" s="16" customFormat="1" ht="25.5" x14ac:dyDescent="0.2">
      <c r="A872" s="48" t="s">
        <v>712</v>
      </c>
      <c r="B872" s="44" t="s">
        <v>11</v>
      </c>
      <c r="C872" s="45"/>
      <c r="D872" s="46">
        <v>7004400</v>
      </c>
      <c r="E872" s="46">
        <v>7004400</v>
      </c>
      <c r="F872" s="47">
        <v>5617017.9500000002</v>
      </c>
      <c r="G872" s="25">
        <f t="shared" si="37"/>
        <v>80.192706727200047</v>
      </c>
      <c r="H872" s="25">
        <f t="shared" si="38"/>
        <v>80.192706727200047</v>
      </c>
    </row>
    <row r="873" spans="1:8" s="16" customFormat="1" ht="51" x14ac:dyDescent="0.2">
      <c r="A873" s="48" t="s">
        <v>9</v>
      </c>
      <c r="B873" s="44" t="s">
        <v>11</v>
      </c>
      <c r="C873" s="45" t="s">
        <v>8</v>
      </c>
      <c r="D873" s="46">
        <v>7004400</v>
      </c>
      <c r="E873" s="46">
        <v>7004400</v>
      </c>
      <c r="F873" s="47">
        <v>5617017.9500000002</v>
      </c>
      <c r="G873" s="25">
        <f t="shared" si="37"/>
        <v>80.192706727200047</v>
      </c>
      <c r="H873" s="25">
        <f t="shared" si="38"/>
        <v>80.192706727200047</v>
      </c>
    </row>
    <row r="874" spans="1:8" s="16" customFormat="1" ht="25.5" x14ac:dyDescent="0.2">
      <c r="A874" s="48" t="s">
        <v>7</v>
      </c>
      <c r="B874" s="44" t="s">
        <v>11</v>
      </c>
      <c r="C874" s="45" t="s">
        <v>5</v>
      </c>
      <c r="D874" s="46">
        <v>7004400</v>
      </c>
      <c r="E874" s="46">
        <v>7004400</v>
      </c>
      <c r="F874" s="47">
        <v>5617017.9500000002</v>
      </c>
      <c r="G874" s="25">
        <f t="shared" si="37"/>
        <v>80.192706727200047</v>
      </c>
      <c r="H874" s="25">
        <f t="shared" si="38"/>
        <v>80.192706727200047</v>
      </c>
    </row>
    <row r="875" spans="1:8" s="16" customFormat="1" ht="25.5" x14ac:dyDescent="0.2">
      <c r="A875" s="48" t="s">
        <v>10</v>
      </c>
      <c r="B875" s="44" t="s">
        <v>6</v>
      </c>
      <c r="C875" s="45"/>
      <c r="D875" s="46">
        <v>729588.77</v>
      </c>
      <c r="E875" s="46">
        <v>854419.77</v>
      </c>
      <c r="F875" s="47">
        <v>796977.01</v>
      </c>
      <c r="G875" s="25">
        <f t="shared" si="37"/>
        <v>109.2364689220751</v>
      </c>
      <c r="H875" s="25">
        <f t="shared" si="38"/>
        <v>93.276986088465634</v>
      </c>
    </row>
    <row r="876" spans="1:8" s="16" customFormat="1" ht="51" x14ac:dyDescent="0.2">
      <c r="A876" s="48" t="s">
        <v>9</v>
      </c>
      <c r="B876" s="44" t="s">
        <v>6</v>
      </c>
      <c r="C876" s="45" t="s">
        <v>8</v>
      </c>
      <c r="D876" s="46">
        <v>729588.77</v>
      </c>
      <c r="E876" s="46">
        <v>854419.77</v>
      </c>
      <c r="F876" s="47">
        <v>796977.01</v>
      </c>
      <c r="G876" s="25">
        <f t="shared" si="37"/>
        <v>109.2364689220751</v>
      </c>
      <c r="H876" s="25">
        <f t="shared" si="38"/>
        <v>93.276986088465634</v>
      </c>
    </row>
    <row r="877" spans="1:8" s="16" customFormat="1" ht="25.5" x14ac:dyDescent="0.2">
      <c r="A877" s="48" t="s">
        <v>7</v>
      </c>
      <c r="B877" s="44" t="s">
        <v>6</v>
      </c>
      <c r="C877" s="45" t="s">
        <v>5</v>
      </c>
      <c r="D877" s="46">
        <v>729588.77</v>
      </c>
      <c r="E877" s="46">
        <v>854419.77</v>
      </c>
      <c r="F877" s="47">
        <v>796977.01</v>
      </c>
      <c r="G877" s="25">
        <f t="shared" si="37"/>
        <v>109.2364689220751</v>
      </c>
      <c r="H877" s="25">
        <f t="shared" si="38"/>
        <v>93.276986088465634</v>
      </c>
    </row>
    <row r="878" spans="1:8" s="16" customFormat="1" x14ac:dyDescent="0.2">
      <c r="A878" s="49" t="s">
        <v>0</v>
      </c>
      <c r="B878" s="50"/>
      <c r="C878" s="50"/>
      <c r="D878" s="51">
        <v>5358249714.79</v>
      </c>
      <c r="E878" s="51">
        <v>5384239908.79</v>
      </c>
      <c r="F878" s="51">
        <v>2809263426.4299998</v>
      </c>
      <c r="G878" s="52">
        <f>F878/D878*100</f>
        <v>52.42875147598641</v>
      </c>
      <c r="H878" s="52">
        <f>F878/E878*100</f>
        <v>52.175673335873427</v>
      </c>
    </row>
    <row r="879" spans="1:8" s="16" customFormat="1" ht="34.5" customHeight="1" x14ac:dyDescent="0.2">
      <c r="A879" s="7" t="s">
        <v>448</v>
      </c>
      <c r="B879" s="6"/>
      <c r="C879" s="6"/>
      <c r="D879" s="26">
        <f>D31-D878</f>
        <v>-544603722.73999977</v>
      </c>
      <c r="E879" s="26">
        <f>E31-E878</f>
        <v>-544603722.73999977</v>
      </c>
      <c r="F879" s="26">
        <f t="shared" ref="F879" si="39">F31-F878</f>
        <v>351839929.4000001</v>
      </c>
      <c r="G879" s="27">
        <f>F879/D879*100</f>
        <v>-64.604760252065446</v>
      </c>
      <c r="H879" s="27">
        <f>F879/E879*100</f>
        <v>-64.604760252065446</v>
      </c>
    </row>
    <row r="880" spans="1:8" s="16" customFormat="1" ht="57.75" customHeight="1" x14ac:dyDescent="0.2">
      <c r="A880" s="23" t="s">
        <v>449</v>
      </c>
      <c r="B880" s="66" t="s">
        <v>450</v>
      </c>
      <c r="C880" s="66"/>
      <c r="D880" s="28">
        <f>D881+D882+D883+D884+D885</f>
        <v>544603722.74000001</v>
      </c>
      <c r="E880" s="28">
        <f>E881+E882+E883+E884+E885</f>
        <v>544603722.74000001</v>
      </c>
      <c r="F880" s="28">
        <f>F881+F882+F883+F884+F885</f>
        <v>-351839929.39999998</v>
      </c>
      <c r="G880" s="27">
        <f>F880/D880*100</f>
        <v>-64.60476025206539</v>
      </c>
      <c r="H880" s="27">
        <f>F880/E880*100</f>
        <v>-64.60476025206539</v>
      </c>
    </row>
    <row r="881" spans="1:8" s="16" customFormat="1" ht="21" customHeight="1" x14ac:dyDescent="0.2">
      <c r="A881" s="24" t="s">
        <v>451</v>
      </c>
      <c r="B881" s="64" t="s">
        <v>452</v>
      </c>
      <c r="C881" s="64"/>
      <c r="D881" s="29">
        <v>420436948.12</v>
      </c>
      <c r="E881" s="29">
        <v>420436948.12</v>
      </c>
      <c r="F881" s="30"/>
      <c r="G881" s="31">
        <f t="shared" ref="G881:G884" si="40">F881/D881*100</f>
        <v>0</v>
      </c>
      <c r="H881" s="31">
        <f t="shared" ref="H881:H885" si="41">F881/E881*100</f>
        <v>0</v>
      </c>
    </row>
    <row r="882" spans="1:8" s="16" customFormat="1" ht="45" customHeight="1" x14ac:dyDescent="0.2">
      <c r="A882" s="24" t="s">
        <v>453</v>
      </c>
      <c r="B882" s="64" t="s">
        <v>454</v>
      </c>
      <c r="C882" s="64"/>
      <c r="D882" s="29">
        <v>-223000000</v>
      </c>
      <c r="E882" s="29">
        <v>-223000000</v>
      </c>
      <c r="F882" s="30">
        <v>-70000000</v>
      </c>
      <c r="G882" s="31">
        <f t="shared" si="40"/>
        <v>31.390134529147986</v>
      </c>
      <c r="H882" s="31">
        <f t="shared" si="41"/>
        <v>31.390134529147986</v>
      </c>
    </row>
    <row r="883" spans="1:8" s="16" customFormat="1" ht="34.5" customHeight="1" x14ac:dyDescent="0.2">
      <c r="A883" s="24" t="s">
        <v>455</v>
      </c>
      <c r="B883" s="64" t="s">
        <v>456</v>
      </c>
      <c r="C883" s="64"/>
      <c r="D883" s="29"/>
      <c r="E883" s="29"/>
      <c r="F883" s="29"/>
      <c r="G883" s="31"/>
      <c r="H883" s="31"/>
    </row>
    <row r="884" spans="1:8" s="16" customFormat="1" ht="33.75" customHeight="1" x14ac:dyDescent="0.2">
      <c r="A884" s="24" t="s">
        <v>457</v>
      </c>
      <c r="B884" s="63" t="s">
        <v>458</v>
      </c>
      <c r="C884" s="63"/>
      <c r="D884" s="29">
        <v>-33333400</v>
      </c>
      <c r="E884" s="29">
        <v>-33333400</v>
      </c>
      <c r="F884" s="29">
        <v>-22222240</v>
      </c>
      <c r="G884" s="31">
        <f t="shared" si="40"/>
        <v>66.66658666682666</v>
      </c>
      <c r="H884" s="31">
        <f t="shared" si="41"/>
        <v>66.66658666682666</v>
      </c>
    </row>
    <row r="885" spans="1:8" s="16" customFormat="1" ht="57" customHeight="1" x14ac:dyDescent="0.2">
      <c r="A885" s="24" t="s">
        <v>459</v>
      </c>
      <c r="B885" s="64" t="s">
        <v>460</v>
      </c>
      <c r="C885" s="64"/>
      <c r="D885" s="29">
        <v>380500174.62</v>
      </c>
      <c r="E885" s="29">
        <v>380500174.62</v>
      </c>
      <c r="F885" s="30">
        <v>-259617689.40000001</v>
      </c>
      <c r="G885" s="31"/>
      <c r="H885" s="31">
        <f t="shared" si="41"/>
        <v>-68.230636072447652</v>
      </c>
    </row>
    <row r="886" spans="1:8" s="16" customFormat="1" ht="33.75" customHeight="1" x14ac:dyDescent="0.2">
      <c r="A886"/>
      <c r="B886"/>
      <c r="C886"/>
      <c r="D886"/>
      <c r="E886"/>
      <c r="F886"/>
      <c r="G886" s="1"/>
      <c r="H886"/>
    </row>
    <row r="887" spans="1:8" s="16" customFormat="1" ht="27" customHeight="1" x14ac:dyDescent="0.2">
      <c r="A887"/>
      <c r="B887"/>
      <c r="C887"/>
      <c r="D887"/>
      <c r="E887"/>
      <c r="F887"/>
      <c r="G887" s="1"/>
      <c r="H887"/>
    </row>
    <row r="888" spans="1:8" s="5" customFormat="1" ht="21.75" customHeight="1" x14ac:dyDescent="0.2">
      <c r="A888"/>
      <c r="B888"/>
      <c r="C888"/>
      <c r="D888"/>
      <c r="E888"/>
      <c r="F888"/>
      <c r="G888" s="1"/>
      <c r="H888"/>
    </row>
    <row r="889" spans="1:8" s="16" customFormat="1" ht="13.5" customHeight="1" x14ac:dyDescent="0.2">
      <c r="A889"/>
      <c r="B889"/>
      <c r="C889"/>
      <c r="D889"/>
      <c r="E889"/>
      <c r="F889"/>
      <c r="G889" s="1"/>
      <c r="H889"/>
    </row>
    <row r="890" spans="1:8" s="16" customFormat="1" ht="36" customHeight="1" x14ac:dyDescent="0.2">
      <c r="A890"/>
      <c r="B890"/>
      <c r="C890"/>
      <c r="D890"/>
      <c r="E890"/>
      <c r="F890"/>
      <c r="G890" s="1"/>
      <c r="H890"/>
    </row>
    <row r="891" spans="1:8" s="16" customFormat="1" x14ac:dyDescent="0.2">
      <c r="A891"/>
      <c r="B891"/>
      <c r="C891"/>
      <c r="D891"/>
      <c r="E891"/>
      <c r="F891"/>
      <c r="G891" s="1"/>
      <c r="H891"/>
    </row>
    <row r="892" spans="1:8" s="16" customFormat="1" x14ac:dyDescent="0.2">
      <c r="A892"/>
      <c r="B892"/>
      <c r="C892"/>
      <c r="D892"/>
      <c r="E892"/>
      <c r="F892"/>
      <c r="G892" s="1"/>
      <c r="H892"/>
    </row>
    <row r="893" spans="1:8" s="16" customFormat="1" x14ac:dyDescent="0.2">
      <c r="A893"/>
      <c r="B893"/>
      <c r="C893"/>
      <c r="D893"/>
      <c r="E893"/>
      <c r="F893"/>
      <c r="G893" s="1"/>
      <c r="H893"/>
    </row>
    <row r="894" spans="1:8" s="16" customFormat="1" x14ac:dyDescent="0.2">
      <c r="A894"/>
      <c r="B894"/>
      <c r="C894"/>
      <c r="D894"/>
      <c r="E894"/>
      <c r="F894"/>
      <c r="G894" s="1"/>
      <c r="H894"/>
    </row>
    <row r="895" spans="1:8" s="16" customFormat="1" x14ac:dyDescent="0.2">
      <c r="A895"/>
      <c r="B895"/>
      <c r="C895"/>
      <c r="D895"/>
      <c r="E895"/>
      <c r="F895"/>
      <c r="G895" s="1"/>
      <c r="H895"/>
    </row>
  </sheetData>
  <autoFilter ref="A35:H894"/>
  <mergeCells count="46">
    <mergeCell ref="B884:C884"/>
    <mergeCell ref="B885:C885"/>
    <mergeCell ref="A33:A34"/>
    <mergeCell ref="B880:C880"/>
    <mergeCell ref="B881:C881"/>
    <mergeCell ref="B882:C882"/>
    <mergeCell ref="B883:C883"/>
    <mergeCell ref="B33:C33"/>
    <mergeCell ref="D33:D34"/>
    <mergeCell ref="H33:H34"/>
    <mergeCell ref="G33:G34"/>
    <mergeCell ref="F33:F34"/>
    <mergeCell ref="E33:E34"/>
    <mergeCell ref="B25:C25"/>
    <mergeCell ref="B26:C26"/>
    <mergeCell ref="B27:C27"/>
    <mergeCell ref="B30:C30"/>
    <mergeCell ref="B31:C31"/>
    <mergeCell ref="B11:C11"/>
    <mergeCell ref="B12:C12"/>
    <mergeCell ref="B4:C5"/>
    <mergeCell ref="B23:C23"/>
    <mergeCell ref="B24:C24"/>
    <mergeCell ref="B7:C7"/>
    <mergeCell ref="B8:C8"/>
    <mergeCell ref="F4:F5"/>
    <mergeCell ref="G4:H4"/>
    <mergeCell ref="B6:C6"/>
    <mergeCell ref="B9:C9"/>
    <mergeCell ref="B10:C10"/>
    <mergeCell ref="A2:H2"/>
    <mergeCell ref="B13:C13"/>
    <mergeCell ref="B32:C32"/>
    <mergeCell ref="B19:C19"/>
    <mergeCell ref="B20:C20"/>
    <mergeCell ref="B21:C21"/>
    <mergeCell ref="B22:C22"/>
    <mergeCell ref="B28:C28"/>
    <mergeCell ref="B14:C14"/>
    <mergeCell ref="B15:C15"/>
    <mergeCell ref="B16:C16"/>
    <mergeCell ref="B17:C17"/>
    <mergeCell ref="B18:C18"/>
    <mergeCell ref="B29:C29"/>
    <mergeCell ref="D4:D5"/>
    <mergeCell ref="E4:E5"/>
  </mergeCells>
  <pageMargins left="0.39370078740157499" right="0.39370078740157499" top="0.999999984981507" bottom="0.999999984981507" header="0.499999992490753" footer="0.499999992490753"/>
  <pageSetup paperSize="9" scale="93" fitToHeight="0" orientation="landscape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Бюджет_1</vt:lpstr>
      <vt:lpstr>Бюджет_1!Заголовки_для_печати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Алина Твердохлеб</dc:creator>
  <cp:lastModifiedBy>Альбина Коншина</cp:lastModifiedBy>
  <cp:lastPrinted>2024-03-05T11:25:30Z</cp:lastPrinted>
  <dcterms:created xsi:type="dcterms:W3CDTF">2023-09-05T05:45:06Z</dcterms:created>
  <dcterms:modified xsi:type="dcterms:W3CDTF">2024-09-16T04:34:45Z</dcterms:modified>
</cp:coreProperties>
</file>