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Бюджет 5\Отчетность\2017\"/>
    </mc:Choice>
  </mc:AlternateContent>
  <bookViews>
    <workbookView xWindow="0" yWindow="0" windowWidth="23040" windowHeight="10596"/>
  </bookViews>
  <sheets>
    <sheet name="Бюджет_5" sheetId="2" r:id="rId1"/>
  </sheets>
  <definedNames>
    <definedName name="_xlnm._FilterDatabase" localSheetId="0" hidden="1">Бюджет_5!$A$35:$IA$926</definedName>
    <definedName name="_xlnm.Print_Titles" localSheetId="0">Бюджет_5!$5:$6</definedName>
  </definedNames>
  <calcPr calcId="152511"/>
</workbook>
</file>

<file path=xl/calcChain.xml><?xml version="1.0" encoding="utf-8"?>
<calcChain xmlns="http://schemas.openxmlformats.org/spreadsheetml/2006/main">
  <c r="I187" i="2" l="1"/>
  <c r="I908" i="2" l="1"/>
  <c r="I910" i="2"/>
  <c r="H910" i="2"/>
  <c r="H908" i="2"/>
  <c r="G905" i="2" l="1"/>
  <c r="F905" i="2"/>
  <c r="E905" i="2"/>
  <c r="H905" i="2" l="1"/>
  <c r="I905" i="2"/>
  <c r="I901" i="2"/>
  <c r="H901" i="2"/>
  <c r="I900" i="2"/>
  <c r="H900" i="2"/>
  <c r="I899" i="2"/>
  <c r="H899" i="2"/>
  <c r="I898" i="2"/>
  <c r="H898" i="2"/>
  <c r="I897" i="2"/>
  <c r="H897" i="2"/>
  <c r="I896" i="2"/>
  <c r="H896" i="2"/>
  <c r="I895" i="2"/>
  <c r="H895" i="2"/>
  <c r="I894" i="2"/>
  <c r="H894" i="2"/>
  <c r="I893" i="2"/>
  <c r="H893" i="2"/>
  <c r="I892" i="2"/>
  <c r="H892" i="2"/>
  <c r="I891" i="2"/>
  <c r="H891" i="2"/>
  <c r="I890" i="2"/>
  <c r="H890" i="2"/>
  <c r="I889" i="2"/>
  <c r="H889" i="2"/>
  <c r="I888" i="2"/>
  <c r="H888" i="2"/>
  <c r="I887" i="2"/>
  <c r="H887" i="2"/>
  <c r="I886" i="2"/>
  <c r="H886" i="2"/>
  <c r="I885" i="2"/>
  <c r="H885" i="2"/>
  <c r="I884" i="2"/>
  <c r="H884" i="2"/>
  <c r="I883" i="2"/>
  <c r="H883" i="2"/>
  <c r="I882" i="2"/>
  <c r="H882" i="2"/>
  <c r="I881" i="2"/>
  <c r="H881" i="2"/>
  <c r="I880" i="2"/>
  <c r="H880" i="2"/>
  <c r="I879" i="2"/>
  <c r="H879" i="2"/>
  <c r="I878" i="2"/>
  <c r="H878" i="2"/>
  <c r="I877" i="2"/>
  <c r="H877" i="2"/>
  <c r="I876" i="2"/>
  <c r="H876" i="2"/>
  <c r="I875" i="2"/>
  <c r="H875" i="2"/>
  <c r="I874" i="2"/>
  <c r="H874" i="2"/>
  <c r="I873" i="2"/>
  <c r="H873" i="2"/>
  <c r="I872" i="2"/>
  <c r="I871" i="2"/>
  <c r="I870" i="2"/>
  <c r="H870" i="2"/>
  <c r="I869" i="2"/>
  <c r="H869" i="2"/>
  <c r="I868" i="2"/>
  <c r="H868" i="2"/>
  <c r="I867" i="2"/>
  <c r="H867" i="2"/>
  <c r="I866" i="2"/>
  <c r="H866" i="2"/>
  <c r="I865" i="2"/>
  <c r="H865" i="2"/>
  <c r="I864" i="2"/>
  <c r="H864" i="2"/>
  <c r="I863" i="2"/>
  <c r="H863" i="2"/>
  <c r="I862" i="2"/>
  <c r="H862" i="2"/>
  <c r="I861" i="2"/>
  <c r="H861" i="2"/>
  <c r="I860" i="2"/>
  <c r="H860" i="2"/>
  <c r="I859" i="2"/>
  <c r="H859" i="2"/>
  <c r="I858" i="2"/>
  <c r="H858" i="2"/>
  <c r="I857" i="2"/>
  <c r="H857" i="2"/>
  <c r="I856" i="2"/>
  <c r="H856" i="2"/>
  <c r="I855" i="2"/>
  <c r="H855" i="2"/>
  <c r="I854" i="2"/>
  <c r="H854" i="2"/>
  <c r="I853" i="2"/>
  <c r="H853" i="2"/>
  <c r="I852" i="2"/>
  <c r="I851" i="2"/>
  <c r="I850" i="2"/>
  <c r="I849" i="2"/>
  <c r="H849" i="2"/>
  <c r="I848" i="2"/>
  <c r="H848" i="2"/>
  <c r="I847" i="2"/>
  <c r="H847" i="2"/>
  <c r="I846" i="2"/>
  <c r="H846" i="2"/>
  <c r="I845" i="2"/>
  <c r="H845" i="2"/>
  <c r="I844" i="2"/>
  <c r="H844" i="2"/>
  <c r="I843" i="2"/>
  <c r="H843" i="2"/>
  <c r="I842" i="2"/>
  <c r="H842" i="2"/>
  <c r="I841" i="2"/>
  <c r="I840" i="2"/>
  <c r="I839" i="2"/>
  <c r="I838" i="2"/>
  <c r="H838" i="2"/>
  <c r="I837" i="2"/>
  <c r="H837" i="2"/>
  <c r="I836" i="2"/>
  <c r="H836" i="2"/>
  <c r="I835" i="2"/>
  <c r="H835" i="2"/>
  <c r="I834" i="2"/>
  <c r="H834" i="2"/>
  <c r="I833" i="2"/>
  <c r="H833" i="2"/>
  <c r="I832" i="2"/>
  <c r="H832" i="2"/>
  <c r="I831" i="2"/>
  <c r="H831" i="2"/>
  <c r="I830" i="2"/>
  <c r="H830" i="2"/>
  <c r="I829" i="2"/>
  <c r="H829" i="2"/>
  <c r="I828" i="2"/>
  <c r="H828" i="2"/>
  <c r="I827" i="2"/>
  <c r="H827" i="2"/>
  <c r="I826" i="2"/>
  <c r="H826" i="2"/>
  <c r="I825" i="2"/>
  <c r="H825" i="2"/>
  <c r="I824" i="2"/>
  <c r="H824" i="2"/>
  <c r="I823" i="2"/>
  <c r="H823" i="2"/>
  <c r="I822" i="2"/>
  <c r="H822" i="2"/>
  <c r="I821" i="2"/>
  <c r="I820" i="2"/>
  <c r="I819" i="2"/>
  <c r="I818" i="2"/>
  <c r="I817" i="2"/>
  <c r="I816" i="2"/>
  <c r="I815" i="2"/>
  <c r="H815" i="2"/>
  <c r="I814" i="2"/>
  <c r="H814" i="2"/>
  <c r="I813" i="2"/>
  <c r="H813" i="2"/>
  <c r="I812" i="2"/>
  <c r="H812" i="2"/>
  <c r="I811" i="2"/>
  <c r="H811" i="2"/>
  <c r="I810" i="2"/>
  <c r="I809" i="2"/>
  <c r="I808" i="2"/>
  <c r="H808" i="2"/>
  <c r="I807" i="2"/>
  <c r="H807" i="2"/>
  <c r="I806" i="2"/>
  <c r="H806" i="2"/>
  <c r="I805" i="2"/>
  <c r="H805" i="2"/>
  <c r="I804" i="2"/>
  <c r="H804" i="2"/>
  <c r="I803" i="2"/>
  <c r="H803" i="2"/>
  <c r="I802" i="2"/>
  <c r="H802" i="2"/>
  <c r="I801" i="2"/>
  <c r="H801" i="2"/>
  <c r="I800" i="2"/>
  <c r="H800" i="2"/>
  <c r="I799" i="2"/>
  <c r="H799" i="2"/>
  <c r="I798" i="2"/>
  <c r="H798" i="2"/>
  <c r="I797" i="2"/>
  <c r="H797" i="2"/>
  <c r="I796" i="2"/>
  <c r="H796" i="2"/>
  <c r="I795" i="2"/>
  <c r="H795" i="2"/>
  <c r="I794" i="2"/>
  <c r="H794" i="2"/>
  <c r="I793" i="2"/>
  <c r="H793" i="2"/>
  <c r="I792" i="2"/>
  <c r="H792" i="2"/>
  <c r="I791" i="2"/>
  <c r="H791" i="2"/>
  <c r="I790" i="2"/>
  <c r="H790" i="2"/>
  <c r="I789" i="2"/>
  <c r="H789" i="2"/>
  <c r="I788" i="2"/>
  <c r="H788" i="2"/>
  <c r="I787" i="2"/>
  <c r="H787" i="2"/>
  <c r="I786" i="2"/>
  <c r="H786" i="2"/>
  <c r="I785" i="2"/>
  <c r="H785" i="2"/>
  <c r="I784" i="2"/>
  <c r="H784" i="2"/>
  <c r="I783" i="2"/>
  <c r="H783" i="2"/>
  <c r="I782" i="2"/>
  <c r="H782" i="2"/>
  <c r="I781" i="2"/>
  <c r="H781" i="2"/>
  <c r="I780" i="2"/>
  <c r="H780" i="2"/>
  <c r="I779" i="2"/>
  <c r="H779" i="2"/>
  <c r="I778" i="2"/>
  <c r="H778" i="2"/>
  <c r="I777" i="2"/>
  <c r="H777" i="2"/>
  <c r="I776" i="2"/>
  <c r="H776" i="2"/>
  <c r="I775" i="2"/>
  <c r="H775" i="2"/>
  <c r="I774" i="2"/>
  <c r="H774" i="2"/>
  <c r="I773" i="2"/>
  <c r="H773" i="2"/>
  <c r="I772" i="2"/>
  <c r="H772" i="2"/>
  <c r="I771" i="2"/>
  <c r="H771" i="2"/>
  <c r="I770" i="2"/>
  <c r="H770" i="2"/>
  <c r="I769" i="2"/>
  <c r="H769" i="2"/>
  <c r="I768" i="2"/>
  <c r="H768" i="2"/>
  <c r="I767" i="2"/>
  <c r="H767" i="2"/>
  <c r="I766" i="2"/>
  <c r="H766" i="2"/>
  <c r="I765" i="2"/>
  <c r="H765" i="2"/>
  <c r="I764" i="2"/>
  <c r="H764" i="2"/>
  <c r="I763" i="2"/>
  <c r="H763" i="2"/>
  <c r="I762" i="2"/>
  <c r="H762" i="2"/>
  <c r="I761" i="2"/>
  <c r="H761" i="2"/>
  <c r="I760" i="2"/>
  <c r="H760" i="2"/>
  <c r="I759" i="2"/>
  <c r="H759" i="2"/>
  <c r="I758" i="2"/>
  <c r="H758" i="2"/>
  <c r="I757" i="2"/>
  <c r="H757" i="2"/>
  <c r="I756" i="2"/>
  <c r="H756" i="2"/>
  <c r="I755" i="2"/>
  <c r="H755" i="2"/>
  <c r="I754" i="2"/>
  <c r="H754" i="2"/>
  <c r="I753" i="2"/>
  <c r="H753" i="2"/>
  <c r="I752" i="2"/>
  <c r="H752" i="2"/>
  <c r="I751" i="2"/>
  <c r="H751" i="2"/>
  <c r="I750" i="2"/>
  <c r="H750" i="2"/>
  <c r="I749" i="2"/>
  <c r="H749" i="2"/>
  <c r="I748" i="2"/>
  <c r="H748" i="2"/>
  <c r="I747" i="2"/>
  <c r="H747" i="2"/>
  <c r="I746" i="2"/>
  <c r="H746" i="2"/>
  <c r="I745" i="2"/>
  <c r="H745" i="2"/>
  <c r="I744" i="2"/>
  <c r="H744" i="2"/>
  <c r="I743" i="2"/>
  <c r="H743" i="2"/>
  <c r="I742" i="2"/>
  <c r="H742" i="2"/>
  <c r="I741" i="2"/>
  <c r="H741" i="2"/>
  <c r="I740" i="2"/>
  <c r="H740" i="2"/>
  <c r="I739" i="2"/>
  <c r="H739" i="2"/>
  <c r="I738" i="2"/>
  <c r="H738" i="2"/>
  <c r="I737" i="2"/>
  <c r="H737" i="2"/>
  <c r="I736" i="2"/>
  <c r="H736" i="2"/>
  <c r="I735" i="2"/>
  <c r="H735" i="2"/>
  <c r="I734" i="2"/>
  <c r="H734" i="2"/>
  <c r="I733" i="2"/>
  <c r="H733" i="2"/>
  <c r="I732" i="2"/>
  <c r="H732" i="2"/>
  <c r="I731" i="2"/>
  <c r="H731" i="2"/>
  <c r="I730" i="2"/>
  <c r="H730" i="2"/>
  <c r="I729" i="2"/>
  <c r="H729" i="2"/>
  <c r="I728" i="2"/>
  <c r="H728" i="2"/>
  <c r="I727" i="2"/>
  <c r="H727" i="2"/>
  <c r="I726" i="2"/>
  <c r="H726" i="2"/>
  <c r="I725" i="2"/>
  <c r="H725" i="2"/>
  <c r="I724" i="2"/>
  <c r="H724" i="2"/>
  <c r="I723" i="2"/>
  <c r="H723" i="2"/>
  <c r="I722" i="2"/>
  <c r="H722" i="2"/>
  <c r="I721" i="2"/>
  <c r="H721" i="2"/>
  <c r="I720" i="2"/>
  <c r="H720" i="2"/>
  <c r="I719" i="2"/>
  <c r="H719" i="2"/>
  <c r="I718" i="2"/>
  <c r="H718" i="2"/>
  <c r="I717" i="2"/>
  <c r="H717" i="2"/>
  <c r="I716" i="2"/>
  <c r="H716" i="2"/>
  <c r="I715" i="2"/>
  <c r="H715" i="2"/>
  <c r="I714" i="2"/>
  <c r="H714" i="2"/>
  <c r="I713" i="2"/>
  <c r="H713" i="2"/>
  <c r="I712" i="2"/>
  <c r="H712" i="2"/>
  <c r="I711" i="2"/>
  <c r="H711" i="2"/>
  <c r="I710" i="2"/>
  <c r="H710" i="2"/>
  <c r="I709" i="2"/>
  <c r="H709" i="2"/>
  <c r="I708" i="2"/>
  <c r="H708" i="2"/>
  <c r="I707" i="2"/>
  <c r="H707" i="2"/>
  <c r="I706" i="2"/>
  <c r="H706" i="2"/>
  <c r="I705" i="2"/>
  <c r="H705" i="2"/>
  <c r="I704" i="2"/>
  <c r="H704" i="2"/>
  <c r="I703" i="2"/>
  <c r="H703" i="2"/>
  <c r="I702" i="2"/>
  <c r="H702" i="2"/>
  <c r="I701" i="2"/>
  <c r="H701" i="2"/>
  <c r="I700" i="2"/>
  <c r="H700" i="2"/>
  <c r="I699" i="2"/>
  <c r="H699" i="2"/>
  <c r="I698" i="2"/>
  <c r="H698" i="2"/>
  <c r="I697" i="2"/>
  <c r="H697" i="2"/>
  <c r="I696" i="2"/>
  <c r="H696" i="2"/>
  <c r="I695" i="2"/>
  <c r="H695" i="2"/>
  <c r="I694" i="2"/>
  <c r="H694" i="2"/>
  <c r="I693" i="2"/>
  <c r="H693" i="2"/>
  <c r="I692" i="2"/>
  <c r="H692" i="2"/>
  <c r="I691" i="2"/>
  <c r="H691" i="2"/>
  <c r="I690" i="2"/>
  <c r="H690" i="2"/>
  <c r="I689" i="2"/>
  <c r="H689" i="2"/>
  <c r="I688" i="2"/>
  <c r="H688" i="2"/>
  <c r="I687" i="2"/>
  <c r="H687" i="2"/>
  <c r="I686" i="2"/>
  <c r="H686" i="2"/>
  <c r="I685" i="2"/>
  <c r="H685" i="2"/>
  <c r="I684" i="2"/>
  <c r="H684" i="2"/>
  <c r="I683" i="2"/>
  <c r="H683" i="2"/>
  <c r="I682" i="2"/>
  <c r="H682" i="2"/>
  <c r="I681" i="2"/>
  <c r="H681" i="2"/>
  <c r="I680" i="2"/>
  <c r="H680" i="2"/>
  <c r="I679" i="2"/>
  <c r="H679" i="2"/>
  <c r="I678" i="2"/>
  <c r="H678" i="2"/>
  <c r="I677" i="2"/>
  <c r="H677" i="2"/>
  <c r="I676" i="2"/>
  <c r="H676" i="2"/>
  <c r="I675" i="2"/>
  <c r="H675" i="2"/>
  <c r="I674" i="2"/>
  <c r="H674" i="2"/>
  <c r="I673" i="2"/>
  <c r="H673" i="2"/>
  <c r="I672" i="2"/>
  <c r="H672" i="2"/>
  <c r="I671" i="2"/>
  <c r="H671" i="2"/>
  <c r="I670" i="2"/>
  <c r="H670" i="2"/>
  <c r="I669" i="2"/>
  <c r="H669" i="2"/>
  <c r="I668" i="2"/>
  <c r="H668" i="2"/>
  <c r="I667" i="2"/>
  <c r="H667" i="2"/>
  <c r="I666" i="2"/>
  <c r="H666" i="2"/>
  <c r="I665" i="2"/>
  <c r="H665" i="2"/>
  <c r="I664" i="2"/>
  <c r="H664" i="2"/>
  <c r="I663" i="2"/>
  <c r="H663" i="2"/>
  <c r="I662" i="2"/>
  <c r="H662" i="2"/>
  <c r="I661" i="2"/>
  <c r="H661" i="2"/>
  <c r="I660" i="2"/>
  <c r="H660" i="2"/>
  <c r="I659" i="2"/>
  <c r="H659" i="2"/>
  <c r="I658" i="2"/>
  <c r="H658" i="2"/>
  <c r="I657" i="2"/>
  <c r="H657" i="2"/>
  <c r="I656" i="2"/>
  <c r="H656" i="2"/>
  <c r="I655" i="2"/>
  <c r="H655" i="2"/>
  <c r="I654" i="2"/>
  <c r="H654" i="2"/>
  <c r="I653" i="2"/>
  <c r="H653" i="2"/>
  <c r="I652" i="2"/>
  <c r="H652" i="2"/>
  <c r="I651" i="2"/>
  <c r="H651" i="2"/>
  <c r="I650" i="2"/>
  <c r="H650" i="2"/>
  <c r="I649" i="2"/>
  <c r="H649" i="2"/>
  <c r="I648" i="2"/>
  <c r="H648" i="2"/>
  <c r="I647" i="2"/>
  <c r="H647" i="2"/>
  <c r="I646" i="2"/>
  <c r="H646" i="2"/>
  <c r="I645" i="2"/>
  <c r="H645" i="2"/>
  <c r="I644" i="2"/>
  <c r="H644" i="2"/>
  <c r="I643" i="2"/>
  <c r="H643" i="2"/>
  <c r="I642" i="2"/>
  <c r="H642" i="2"/>
  <c r="I641" i="2"/>
  <c r="H641" i="2"/>
  <c r="I640" i="2"/>
  <c r="H640" i="2"/>
  <c r="I639" i="2"/>
  <c r="H639" i="2"/>
  <c r="I638" i="2"/>
  <c r="H638" i="2"/>
  <c r="I637" i="2"/>
  <c r="H637" i="2"/>
  <c r="I636" i="2"/>
  <c r="H636" i="2"/>
  <c r="I635" i="2"/>
  <c r="H635" i="2"/>
  <c r="I634" i="2"/>
  <c r="H634" i="2"/>
  <c r="I633" i="2"/>
  <c r="H633" i="2"/>
  <c r="I632" i="2"/>
  <c r="H632" i="2"/>
  <c r="I631" i="2"/>
  <c r="H631" i="2"/>
  <c r="I630" i="2"/>
  <c r="H630" i="2"/>
  <c r="I629" i="2"/>
  <c r="H629" i="2"/>
  <c r="I628" i="2"/>
  <c r="H628" i="2"/>
  <c r="I627" i="2"/>
  <c r="H627" i="2"/>
  <c r="I626" i="2"/>
  <c r="H626" i="2"/>
  <c r="I625" i="2"/>
  <c r="H625" i="2"/>
  <c r="I624" i="2"/>
  <c r="H624" i="2"/>
  <c r="I623" i="2"/>
  <c r="H623" i="2"/>
  <c r="I622" i="2"/>
  <c r="H622" i="2"/>
  <c r="I621" i="2"/>
  <c r="H621" i="2"/>
  <c r="I620" i="2"/>
  <c r="H620" i="2"/>
  <c r="I619" i="2"/>
  <c r="H619" i="2"/>
  <c r="I618" i="2"/>
  <c r="H618" i="2"/>
  <c r="I617" i="2"/>
  <c r="H617" i="2"/>
  <c r="I616" i="2"/>
  <c r="H616" i="2"/>
  <c r="I615" i="2"/>
  <c r="H615" i="2"/>
  <c r="I614" i="2"/>
  <c r="H614" i="2"/>
  <c r="I613" i="2"/>
  <c r="H613" i="2"/>
  <c r="I612" i="2"/>
  <c r="H612" i="2"/>
  <c r="I611" i="2"/>
  <c r="H611" i="2"/>
  <c r="I610" i="2"/>
  <c r="H610" i="2"/>
  <c r="I609" i="2"/>
  <c r="H609" i="2"/>
  <c r="I608" i="2"/>
  <c r="H608" i="2"/>
  <c r="I607" i="2"/>
  <c r="H607" i="2"/>
  <c r="I606" i="2"/>
  <c r="H606" i="2"/>
  <c r="I605" i="2"/>
  <c r="H605" i="2"/>
  <c r="I604" i="2"/>
  <c r="H604" i="2"/>
  <c r="I603" i="2"/>
  <c r="H603" i="2"/>
  <c r="I602" i="2"/>
  <c r="H602" i="2"/>
  <c r="I601" i="2"/>
  <c r="H601" i="2"/>
  <c r="I600" i="2"/>
  <c r="H600" i="2"/>
  <c r="I599" i="2"/>
  <c r="H599" i="2"/>
  <c r="I598" i="2"/>
  <c r="H598" i="2"/>
  <c r="I597" i="2"/>
  <c r="H597" i="2"/>
  <c r="I596" i="2"/>
  <c r="H596" i="2"/>
  <c r="I595" i="2"/>
  <c r="H595" i="2"/>
  <c r="I594" i="2"/>
  <c r="H594" i="2"/>
  <c r="I593" i="2"/>
  <c r="H593" i="2"/>
  <c r="I592" i="2"/>
  <c r="H592" i="2"/>
  <c r="I591" i="2"/>
  <c r="H591" i="2"/>
  <c r="I590" i="2"/>
  <c r="H590" i="2"/>
  <c r="I589" i="2"/>
  <c r="H589" i="2"/>
  <c r="I588" i="2"/>
  <c r="H588" i="2"/>
  <c r="I587" i="2"/>
  <c r="H587" i="2"/>
  <c r="I586" i="2"/>
  <c r="H586" i="2"/>
  <c r="I585" i="2"/>
  <c r="H585" i="2"/>
  <c r="I584" i="2"/>
  <c r="H584" i="2"/>
  <c r="I583" i="2"/>
  <c r="H583" i="2"/>
  <c r="I582" i="2"/>
  <c r="H582" i="2"/>
  <c r="I581" i="2"/>
  <c r="H581" i="2"/>
  <c r="I580" i="2"/>
  <c r="H580" i="2"/>
  <c r="I579" i="2"/>
  <c r="H579" i="2"/>
  <c r="I578" i="2"/>
  <c r="H578" i="2"/>
  <c r="I577" i="2"/>
  <c r="H577" i="2"/>
  <c r="I576" i="2"/>
  <c r="H576" i="2"/>
  <c r="I575" i="2"/>
  <c r="H575" i="2"/>
  <c r="I574" i="2"/>
  <c r="H574" i="2"/>
  <c r="I573" i="2"/>
  <c r="H573" i="2"/>
  <c r="I572" i="2"/>
  <c r="H572" i="2"/>
  <c r="I571" i="2"/>
  <c r="H571" i="2"/>
  <c r="I570" i="2"/>
  <c r="H570" i="2"/>
  <c r="I569" i="2"/>
  <c r="H569" i="2"/>
  <c r="I568" i="2"/>
  <c r="H568" i="2"/>
  <c r="I567" i="2"/>
  <c r="H567" i="2"/>
  <c r="I566" i="2"/>
  <c r="H566" i="2"/>
  <c r="I565" i="2"/>
  <c r="H565" i="2"/>
  <c r="I564" i="2"/>
  <c r="H564" i="2"/>
  <c r="I563" i="2"/>
  <c r="H563" i="2"/>
  <c r="I562" i="2"/>
  <c r="H562" i="2"/>
  <c r="I561" i="2"/>
  <c r="H561" i="2"/>
  <c r="I560" i="2"/>
  <c r="H560" i="2"/>
  <c r="I559" i="2"/>
  <c r="H559" i="2"/>
  <c r="I558" i="2"/>
  <c r="H558" i="2"/>
  <c r="I557" i="2"/>
  <c r="H557" i="2"/>
  <c r="I556" i="2"/>
  <c r="H556" i="2"/>
  <c r="I555" i="2"/>
  <c r="H555" i="2"/>
  <c r="I554" i="2"/>
  <c r="H554" i="2"/>
  <c r="I553" i="2"/>
  <c r="H553" i="2"/>
  <c r="I552" i="2"/>
  <c r="H552" i="2"/>
  <c r="I551" i="2"/>
  <c r="H551" i="2"/>
  <c r="I550" i="2"/>
  <c r="H550" i="2"/>
  <c r="I549" i="2"/>
  <c r="H549" i="2"/>
  <c r="I548" i="2"/>
  <c r="H548" i="2"/>
  <c r="I547" i="2"/>
  <c r="H547" i="2"/>
  <c r="I546" i="2"/>
  <c r="H546" i="2"/>
  <c r="I545" i="2"/>
  <c r="H545" i="2"/>
  <c r="I544" i="2"/>
  <c r="H544" i="2"/>
  <c r="I543" i="2"/>
  <c r="H543" i="2"/>
  <c r="I542" i="2"/>
  <c r="H542" i="2"/>
  <c r="I541" i="2"/>
  <c r="I540" i="2"/>
  <c r="I539" i="2"/>
  <c r="I538" i="2"/>
  <c r="I537" i="2"/>
  <c r="H537" i="2"/>
  <c r="I536" i="2"/>
  <c r="H536" i="2"/>
  <c r="I535" i="2"/>
  <c r="H535" i="2"/>
  <c r="I534" i="2"/>
  <c r="H534" i="2"/>
  <c r="I533" i="2"/>
  <c r="H533" i="2"/>
  <c r="I532" i="2"/>
  <c r="H532" i="2"/>
  <c r="I531" i="2"/>
  <c r="H531" i="2"/>
  <c r="I530" i="2"/>
  <c r="H530" i="2"/>
  <c r="I529" i="2"/>
  <c r="H529" i="2"/>
  <c r="I528" i="2"/>
  <c r="H528" i="2"/>
  <c r="I527" i="2"/>
  <c r="I526" i="2"/>
  <c r="I525" i="2"/>
  <c r="I524" i="2"/>
  <c r="I523" i="2"/>
  <c r="H523" i="2"/>
  <c r="I522" i="2"/>
  <c r="H522" i="2"/>
  <c r="I521" i="2"/>
  <c r="H521" i="2"/>
  <c r="I520" i="2"/>
  <c r="H520" i="2"/>
  <c r="I519" i="2"/>
  <c r="H519" i="2"/>
  <c r="I518" i="2"/>
  <c r="H518" i="2"/>
  <c r="I517" i="2"/>
  <c r="I516" i="2"/>
  <c r="I515" i="2"/>
  <c r="H515" i="2"/>
  <c r="I514" i="2"/>
  <c r="H514" i="2"/>
  <c r="I513" i="2"/>
  <c r="H513" i="2"/>
  <c r="I512" i="2"/>
  <c r="I511" i="2"/>
  <c r="I510" i="2"/>
  <c r="H510" i="2"/>
  <c r="I509" i="2"/>
  <c r="H509" i="2"/>
  <c r="I508" i="2"/>
  <c r="H508" i="2"/>
  <c r="I507" i="2"/>
  <c r="H507" i="2"/>
  <c r="I506" i="2"/>
  <c r="H506" i="2"/>
  <c r="I505" i="2"/>
  <c r="H505" i="2"/>
  <c r="I504" i="2"/>
  <c r="H504" i="2"/>
  <c r="I503" i="2"/>
  <c r="H503" i="2"/>
  <c r="I502" i="2"/>
  <c r="H502" i="2"/>
  <c r="I501" i="2"/>
  <c r="H501" i="2"/>
  <c r="I500" i="2"/>
  <c r="H500" i="2"/>
  <c r="I499" i="2"/>
  <c r="H499" i="2"/>
  <c r="I498" i="2"/>
  <c r="H498" i="2"/>
  <c r="I497" i="2"/>
  <c r="H497" i="2"/>
  <c r="I496" i="2"/>
  <c r="H496" i="2"/>
  <c r="I495" i="2"/>
  <c r="H495" i="2"/>
  <c r="I494" i="2"/>
  <c r="H494" i="2"/>
  <c r="I493" i="2"/>
  <c r="H493" i="2"/>
  <c r="I492" i="2"/>
  <c r="H492" i="2"/>
  <c r="I491" i="2"/>
  <c r="H491" i="2"/>
  <c r="I490" i="2"/>
  <c r="H490" i="2"/>
  <c r="I489" i="2"/>
  <c r="I488" i="2"/>
  <c r="I487" i="2"/>
  <c r="I486" i="2"/>
  <c r="H485" i="2"/>
  <c r="H484" i="2"/>
  <c r="H483" i="2"/>
  <c r="H482" i="2"/>
  <c r="I481" i="2"/>
  <c r="H481" i="2"/>
  <c r="I480" i="2"/>
  <c r="H480" i="2"/>
  <c r="I479" i="2"/>
  <c r="H479" i="2"/>
  <c r="I478" i="2"/>
  <c r="H478" i="2"/>
  <c r="I477" i="2"/>
  <c r="H477" i="2"/>
  <c r="I476" i="2"/>
  <c r="H476" i="2"/>
  <c r="I475" i="2"/>
  <c r="H475" i="2"/>
  <c r="I474" i="2"/>
  <c r="H474" i="2"/>
  <c r="I473" i="2"/>
  <c r="H473" i="2"/>
  <c r="I472" i="2"/>
  <c r="H472" i="2"/>
  <c r="I471" i="2"/>
  <c r="H471" i="2"/>
  <c r="I470" i="2"/>
  <c r="H470" i="2"/>
  <c r="I469" i="2"/>
  <c r="H469" i="2"/>
  <c r="I468" i="2"/>
  <c r="H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H451" i="2"/>
  <c r="I450" i="2"/>
  <c r="H450" i="2"/>
  <c r="I449" i="2"/>
  <c r="H449" i="2"/>
  <c r="I448" i="2"/>
  <c r="H448" i="2"/>
  <c r="I447" i="2"/>
  <c r="H447" i="2"/>
  <c r="I446" i="2"/>
  <c r="H446" i="2"/>
  <c r="I445" i="2"/>
  <c r="H445" i="2"/>
  <c r="I444" i="2"/>
  <c r="H444" i="2"/>
  <c r="I443" i="2"/>
  <c r="H443" i="2"/>
  <c r="I442" i="2"/>
  <c r="H442" i="2"/>
  <c r="I441" i="2"/>
  <c r="H441" i="2"/>
  <c r="I440" i="2"/>
  <c r="H440" i="2"/>
  <c r="I439" i="2"/>
  <c r="H439" i="2"/>
  <c r="I438" i="2"/>
  <c r="H438" i="2"/>
  <c r="I437" i="2"/>
  <c r="H437" i="2"/>
  <c r="I436" i="2"/>
  <c r="H436" i="2"/>
  <c r="I435" i="2"/>
  <c r="I434" i="2"/>
  <c r="I433" i="2"/>
  <c r="I432" i="2"/>
  <c r="I431" i="2"/>
  <c r="H431" i="2"/>
  <c r="I430" i="2"/>
  <c r="H430" i="2"/>
  <c r="I429" i="2"/>
  <c r="H429" i="2"/>
  <c r="I428" i="2"/>
  <c r="H428" i="2"/>
  <c r="I427" i="2"/>
  <c r="H427" i="2"/>
  <c r="I426" i="2"/>
  <c r="I425" i="2"/>
  <c r="I424" i="2"/>
  <c r="H424" i="2"/>
  <c r="I423" i="2"/>
  <c r="H423" i="2"/>
  <c r="I422" i="2"/>
  <c r="H422" i="2"/>
  <c r="I421" i="2"/>
  <c r="H421" i="2"/>
  <c r="I420" i="2"/>
  <c r="H420" i="2"/>
  <c r="I419" i="2"/>
  <c r="H419" i="2"/>
  <c r="I418" i="2"/>
  <c r="H418" i="2"/>
  <c r="I417" i="2"/>
  <c r="H417" i="2"/>
  <c r="I416" i="2"/>
  <c r="H416" i="2"/>
  <c r="I415" i="2"/>
  <c r="H415" i="2"/>
  <c r="I414" i="2"/>
  <c r="H414" i="2"/>
  <c r="I413" i="2"/>
  <c r="H413" i="2"/>
  <c r="I412" i="2"/>
  <c r="H412" i="2"/>
  <c r="I411" i="2"/>
  <c r="H411" i="2"/>
  <c r="I410" i="2"/>
  <c r="H410" i="2"/>
  <c r="I409" i="2"/>
  <c r="H409" i="2"/>
  <c r="I408" i="2"/>
  <c r="H408" i="2"/>
  <c r="I407" i="2"/>
  <c r="H407" i="2"/>
  <c r="I406" i="2"/>
  <c r="H406" i="2"/>
  <c r="I405" i="2"/>
  <c r="H405" i="2"/>
  <c r="I404" i="2"/>
  <c r="H404" i="2"/>
  <c r="I403" i="2"/>
  <c r="H403" i="2"/>
  <c r="I402" i="2"/>
  <c r="H402" i="2"/>
  <c r="I401" i="2"/>
  <c r="H401" i="2"/>
  <c r="I400" i="2"/>
  <c r="H400" i="2"/>
  <c r="I399" i="2"/>
  <c r="H399" i="2"/>
  <c r="I398" i="2"/>
  <c r="H398" i="2"/>
  <c r="I397" i="2"/>
  <c r="H397" i="2"/>
  <c r="I396" i="2"/>
  <c r="H396" i="2"/>
  <c r="I395" i="2"/>
  <c r="H395" i="2"/>
  <c r="I394" i="2"/>
  <c r="H394" i="2"/>
  <c r="I393" i="2"/>
  <c r="H393" i="2"/>
  <c r="I392" i="2"/>
  <c r="H392" i="2"/>
  <c r="I391" i="2"/>
  <c r="H391" i="2"/>
  <c r="I390" i="2"/>
  <c r="H390" i="2"/>
  <c r="I389" i="2"/>
  <c r="H389" i="2"/>
  <c r="I388" i="2"/>
  <c r="H388" i="2"/>
  <c r="I387" i="2"/>
  <c r="H387" i="2"/>
  <c r="I386" i="2"/>
  <c r="H386" i="2"/>
  <c r="I385" i="2"/>
  <c r="H385" i="2"/>
  <c r="I384" i="2"/>
  <c r="H384" i="2"/>
  <c r="I383" i="2"/>
  <c r="H383" i="2"/>
  <c r="I382" i="2"/>
  <c r="H382" i="2"/>
  <c r="I381" i="2"/>
  <c r="H381" i="2"/>
  <c r="I380" i="2"/>
  <c r="I379" i="2"/>
  <c r="I378" i="2"/>
  <c r="I377" i="2"/>
  <c r="H377" i="2"/>
  <c r="I376" i="2"/>
  <c r="H376" i="2"/>
  <c r="I375" i="2"/>
  <c r="H375" i="2"/>
  <c r="I374" i="2"/>
  <c r="H374" i="2"/>
  <c r="I373" i="2"/>
  <c r="H373" i="2"/>
  <c r="I372" i="2"/>
  <c r="I371" i="2"/>
  <c r="I370" i="2"/>
  <c r="I369" i="2"/>
  <c r="I368" i="2"/>
  <c r="I367" i="2"/>
  <c r="I366" i="2"/>
  <c r="I365" i="2"/>
  <c r="I364" i="2"/>
  <c r="I363" i="2"/>
  <c r="H363" i="2"/>
  <c r="I362" i="2"/>
  <c r="H362" i="2"/>
  <c r="I361" i="2"/>
  <c r="H361" i="2"/>
  <c r="I360" i="2"/>
  <c r="H360" i="2"/>
  <c r="I359" i="2"/>
  <c r="H359" i="2"/>
  <c r="I358" i="2"/>
  <c r="H358" i="2"/>
  <c r="I357" i="2"/>
  <c r="H357" i="2"/>
  <c r="I356" i="2"/>
  <c r="H356" i="2"/>
  <c r="I355" i="2"/>
  <c r="H355" i="2"/>
  <c r="I354" i="2"/>
  <c r="H354" i="2"/>
  <c r="I353" i="2"/>
  <c r="H353" i="2"/>
  <c r="I352" i="2"/>
  <c r="H352" i="2"/>
  <c r="I351" i="2"/>
  <c r="H351" i="2"/>
  <c r="I350" i="2"/>
  <c r="H350" i="2"/>
  <c r="I349" i="2"/>
  <c r="H349" i="2"/>
  <c r="I348" i="2"/>
  <c r="H348" i="2"/>
  <c r="I347" i="2"/>
  <c r="H347" i="2"/>
  <c r="I346" i="2"/>
  <c r="H346" i="2"/>
  <c r="I345" i="2"/>
  <c r="H345" i="2"/>
  <c r="I344" i="2"/>
  <c r="H344" i="2"/>
  <c r="I343" i="2"/>
  <c r="H343" i="2"/>
  <c r="I342" i="2"/>
  <c r="H342" i="2"/>
  <c r="I341" i="2"/>
  <c r="H341" i="2"/>
  <c r="I340" i="2"/>
  <c r="H340" i="2"/>
  <c r="I339" i="2"/>
  <c r="H339" i="2"/>
  <c r="I338" i="2"/>
  <c r="H338" i="2"/>
  <c r="I337" i="2"/>
  <c r="H337" i="2"/>
  <c r="I336" i="2"/>
  <c r="H336" i="2"/>
  <c r="I335" i="2"/>
  <c r="H335" i="2"/>
  <c r="I334" i="2"/>
  <c r="I333" i="2"/>
  <c r="I332" i="2"/>
  <c r="H332" i="2"/>
  <c r="I331" i="2"/>
  <c r="H331" i="2"/>
  <c r="I330" i="2"/>
  <c r="H330" i="2"/>
  <c r="I329" i="2"/>
  <c r="H329" i="2"/>
  <c r="I328" i="2"/>
  <c r="H328" i="2"/>
  <c r="I327" i="2"/>
  <c r="H327" i="2"/>
  <c r="I326" i="2"/>
  <c r="H326" i="2"/>
  <c r="I325" i="2"/>
  <c r="H325" i="2"/>
  <c r="I324" i="2"/>
  <c r="H324" i="2"/>
  <c r="I323" i="2"/>
  <c r="H323" i="2"/>
  <c r="I322" i="2"/>
  <c r="H322" i="2"/>
  <c r="I321" i="2"/>
  <c r="H321" i="2"/>
  <c r="I320" i="2"/>
  <c r="H320" i="2"/>
  <c r="I319" i="2"/>
  <c r="H319" i="2"/>
  <c r="I318" i="2"/>
  <c r="H318" i="2"/>
  <c r="I317" i="2"/>
  <c r="H317" i="2"/>
  <c r="I316" i="2"/>
  <c r="H316" i="2"/>
  <c r="I315" i="2"/>
  <c r="H315" i="2"/>
  <c r="I314" i="2"/>
  <c r="H314" i="2"/>
  <c r="I313" i="2"/>
  <c r="H313" i="2"/>
  <c r="I312" i="2"/>
  <c r="H312" i="2"/>
  <c r="I311" i="2"/>
  <c r="I310" i="2"/>
  <c r="H310" i="2"/>
  <c r="I309" i="2"/>
  <c r="H309" i="2"/>
  <c r="I308" i="2"/>
  <c r="I307" i="2"/>
  <c r="I306" i="2"/>
  <c r="H306" i="2"/>
  <c r="I305" i="2"/>
  <c r="H305" i="2"/>
  <c r="I304" i="2"/>
  <c r="H304" i="2"/>
  <c r="I303" i="2"/>
  <c r="H303" i="2"/>
  <c r="I302" i="2"/>
  <c r="H302" i="2"/>
  <c r="I301" i="2"/>
  <c r="H301" i="2"/>
  <c r="I300" i="2"/>
  <c r="H300" i="2"/>
  <c r="I299" i="2"/>
  <c r="H299" i="2"/>
  <c r="I298" i="2"/>
  <c r="H298" i="2"/>
  <c r="I297" i="2"/>
  <c r="H297" i="2"/>
  <c r="I296" i="2"/>
  <c r="H296" i="2"/>
  <c r="I295" i="2"/>
  <c r="H295" i="2"/>
  <c r="I294" i="2"/>
  <c r="H294" i="2"/>
  <c r="I293" i="2"/>
  <c r="H293" i="2"/>
  <c r="I292" i="2"/>
  <c r="H292" i="2"/>
  <c r="I291" i="2"/>
  <c r="H291" i="2"/>
  <c r="I290" i="2"/>
  <c r="H290" i="2"/>
  <c r="I289" i="2"/>
  <c r="H289" i="2"/>
  <c r="I288" i="2"/>
  <c r="H288" i="2"/>
  <c r="I287" i="2"/>
  <c r="H287" i="2"/>
  <c r="I286" i="2"/>
  <c r="H286" i="2"/>
  <c r="I285" i="2"/>
  <c r="H285" i="2"/>
  <c r="I284" i="2"/>
  <c r="H284" i="2"/>
  <c r="I283" i="2"/>
  <c r="H283" i="2"/>
  <c r="I282" i="2"/>
  <c r="H282" i="2"/>
  <c r="I281" i="2"/>
  <c r="H281" i="2"/>
  <c r="I280" i="2"/>
  <c r="H280" i="2"/>
  <c r="I279" i="2"/>
  <c r="H279" i="2"/>
  <c r="I278" i="2"/>
  <c r="H278" i="2"/>
  <c r="I277" i="2"/>
  <c r="H277" i="2"/>
  <c r="I276" i="2"/>
  <c r="H276" i="2"/>
  <c r="I275" i="2"/>
  <c r="H275" i="2"/>
  <c r="I274" i="2"/>
  <c r="H274" i="2"/>
  <c r="I273" i="2"/>
  <c r="H273" i="2"/>
  <c r="I272" i="2"/>
  <c r="H272" i="2"/>
  <c r="I271" i="2"/>
  <c r="H271" i="2"/>
  <c r="I270" i="2"/>
  <c r="H270" i="2"/>
  <c r="I269" i="2"/>
  <c r="H269" i="2"/>
  <c r="I268" i="2"/>
  <c r="H268" i="2"/>
  <c r="I267" i="2"/>
  <c r="H267" i="2"/>
  <c r="I266" i="2"/>
  <c r="H266" i="2"/>
  <c r="I265" i="2"/>
  <c r="H265" i="2"/>
  <c r="I264" i="2"/>
  <c r="H264" i="2"/>
  <c r="I263" i="2"/>
  <c r="H263" i="2"/>
  <c r="I262" i="2"/>
  <c r="H262" i="2"/>
  <c r="I261" i="2"/>
  <c r="H261" i="2"/>
  <c r="I260" i="2"/>
  <c r="H260" i="2"/>
  <c r="I259" i="2"/>
  <c r="H259" i="2"/>
  <c r="I258" i="2"/>
  <c r="H258" i="2"/>
  <c r="I257" i="2"/>
  <c r="H257" i="2"/>
  <c r="I256" i="2"/>
  <c r="H256" i="2"/>
  <c r="I255" i="2"/>
  <c r="H255" i="2"/>
  <c r="I254" i="2"/>
  <c r="H254" i="2"/>
  <c r="I253" i="2"/>
  <c r="H253" i="2"/>
  <c r="I252" i="2"/>
  <c r="H252" i="2"/>
  <c r="I251" i="2"/>
  <c r="H251" i="2"/>
  <c r="I250" i="2"/>
  <c r="H250" i="2"/>
  <c r="I249" i="2"/>
  <c r="H249" i="2"/>
  <c r="I248" i="2"/>
  <c r="H248" i="2"/>
  <c r="I247" i="2"/>
  <c r="H247" i="2"/>
  <c r="I246" i="2"/>
  <c r="H246" i="2"/>
  <c r="I245" i="2"/>
  <c r="H245" i="2"/>
  <c r="I244" i="2"/>
  <c r="H244" i="2"/>
  <c r="I243" i="2"/>
  <c r="H243" i="2"/>
  <c r="I242" i="2"/>
  <c r="H242" i="2"/>
  <c r="I241" i="2"/>
  <c r="H241" i="2"/>
  <c r="I240" i="2"/>
  <c r="H240" i="2"/>
  <c r="I239" i="2"/>
  <c r="H239" i="2"/>
  <c r="I238" i="2"/>
  <c r="H238" i="2"/>
  <c r="I237" i="2"/>
  <c r="H237" i="2"/>
  <c r="I236" i="2"/>
  <c r="H236" i="2"/>
  <c r="I235" i="2"/>
  <c r="H235" i="2"/>
  <c r="I234" i="2"/>
  <c r="H234" i="2"/>
  <c r="I233" i="2"/>
  <c r="H233" i="2"/>
  <c r="I232" i="2"/>
  <c r="H232" i="2"/>
  <c r="I231" i="2"/>
  <c r="H231" i="2"/>
  <c r="I230" i="2"/>
  <c r="H230" i="2"/>
  <c r="I229" i="2"/>
  <c r="H229" i="2"/>
  <c r="I228" i="2"/>
  <c r="H228" i="2"/>
  <c r="I227" i="2"/>
  <c r="H227" i="2"/>
  <c r="I226" i="2"/>
  <c r="H226" i="2"/>
  <c r="I225" i="2"/>
  <c r="H225" i="2"/>
  <c r="I224" i="2"/>
  <c r="H224" i="2"/>
  <c r="H223" i="2"/>
  <c r="H222" i="2"/>
  <c r="H221" i="2"/>
  <c r="I220" i="2"/>
  <c r="H220" i="2"/>
  <c r="I219" i="2"/>
  <c r="H219" i="2"/>
  <c r="I218" i="2"/>
  <c r="H218" i="2"/>
  <c r="I217" i="2"/>
  <c r="H217" i="2"/>
  <c r="I216" i="2"/>
  <c r="H216" i="2"/>
  <c r="I215" i="2"/>
  <c r="H215" i="2"/>
  <c r="I214" i="2"/>
  <c r="I213" i="2"/>
  <c r="I212" i="2"/>
  <c r="I211" i="2"/>
  <c r="H211" i="2"/>
  <c r="I210" i="2"/>
  <c r="H210" i="2"/>
  <c r="I209" i="2"/>
  <c r="H209" i="2"/>
  <c r="I208" i="2"/>
  <c r="H208" i="2"/>
  <c r="I207" i="2"/>
  <c r="H207" i="2"/>
  <c r="I206" i="2"/>
  <c r="H206" i="2"/>
  <c r="I205" i="2"/>
  <c r="H205" i="2"/>
  <c r="I204" i="2"/>
  <c r="H204" i="2"/>
  <c r="I203" i="2"/>
  <c r="H203" i="2"/>
  <c r="I202" i="2"/>
  <c r="H202" i="2"/>
  <c r="I201" i="2"/>
  <c r="H201" i="2"/>
  <c r="I200" i="2"/>
  <c r="H200" i="2"/>
  <c r="I199" i="2"/>
  <c r="H199" i="2"/>
  <c r="I198" i="2"/>
  <c r="H198" i="2"/>
  <c r="I197" i="2"/>
  <c r="H197" i="2"/>
  <c r="I196" i="2"/>
  <c r="H196" i="2"/>
  <c r="I195" i="2"/>
  <c r="H195" i="2"/>
  <c r="I194" i="2"/>
  <c r="H194" i="2"/>
  <c r="I193" i="2"/>
  <c r="H193" i="2"/>
  <c r="I192" i="2"/>
  <c r="H192" i="2"/>
  <c r="I191" i="2"/>
  <c r="H191" i="2"/>
  <c r="I190" i="2"/>
  <c r="H190" i="2"/>
  <c r="I189" i="2"/>
  <c r="H189" i="2"/>
  <c r="I188" i="2"/>
  <c r="H188" i="2"/>
  <c r="I186" i="2"/>
  <c r="H186" i="2"/>
  <c r="I185" i="2"/>
  <c r="H185" i="2"/>
  <c r="I184" i="2"/>
  <c r="H184" i="2"/>
  <c r="I183" i="2"/>
  <c r="H183" i="2"/>
  <c r="I182" i="2"/>
  <c r="H182" i="2"/>
  <c r="I181" i="2"/>
  <c r="H181" i="2"/>
  <c r="I180" i="2"/>
  <c r="H180" i="2"/>
  <c r="I179" i="2"/>
  <c r="H179" i="2"/>
  <c r="I178" i="2"/>
  <c r="H178" i="2"/>
  <c r="I177" i="2"/>
  <c r="H177" i="2"/>
  <c r="I176" i="2"/>
  <c r="H176" i="2"/>
  <c r="I175" i="2"/>
  <c r="H175" i="2"/>
  <c r="I174" i="2"/>
  <c r="H174" i="2"/>
  <c r="I173" i="2"/>
  <c r="H173" i="2"/>
  <c r="I172" i="2"/>
  <c r="H172" i="2"/>
  <c r="I171" i="2"/>
  <c r="H171" i="2"/>
  <c r="I170" i="2"/>
  <c r="H170" i="2"/>
  <c r="I169" i="2"/>
  <c r="H169" i="2"/>
  <c r="I168" i="2"/>
  <c r="H168" i="2"/>
  <c r="I167" i="2"/>
  <c r="H167" i="2"/>
  <c r="I166" i="2"/>
  <c r="H166" i="2"/>
  <c r="I165" i="2"/>
  <c r="H165" i="2"/>
  <c r="I164" i="2"/>
  <c r="H164" i="2"/>
  <c r="I163" i="2"/>
  <c r="H163" i="2"/>
  <c r="I162" i="2"/>
  <c r="H162" i="2"/>
  <c r="I161" i="2"/>
  <c r="H161" i="2"/>
  <c r="I160" i="2"/>
  <c r="H160" i="2"/>
  <c r="I159" i="2"/>
  <c r="H159" i="2"/>
  <c r="I158" i="2"/>
  <c r="H158" i="2"/>
  <c r="I157" i="2"/>
  <c r="H157" i="2"/>
  <c r="I156" i="2"/>
  <c r="H156" i="2"/>
  <c r="I155" i="2"/>
  <c r="H155" i="2"/>
  <c r="I154" i="2"/>
  <c r="H154" i="2"/>
  <c r="I153" i="2"/>
  <c r="H153" i="2"/>
  <c r="I152" i="2"/>
  <c r="H152" i="2"/>
  <c r="I151" i="2"/>
  <c r="H151" i="2"/>
  <c r="I150" i="2"/>
  <c r="H150" i="2"/>
  <c r="I149" i="2"/>
  <c r="H149" i="2"/>
  <c r="I148" i="2"/>
  <c r="H148" i="2"/>
  <c r="I147" i="2"/>
  <c r="H147" i="2"/>
  <c r="I146" i="2"/>
  <c r="H146" i="2"/>
  <c r="I145" i="2"/>
  <c r="H145" i="2"/>
  <c r="I144" i="2"/>
  <c r="H144" i="2"/>
  <c r="I143" i="2"/>
  <c r="H143" i="2"/>
  <c r="I142" i="2"/>
  <c r="H142" i="2"/>
  <c r="I141" i="2"/>
  <c r="H141" i="2"/>
  <c r="I140" i="2"/>
  <c r="H140" i="2"/>
  <c r="I139" i="2"/>
  <c r="H139" i="2"/>
  <c r="I138" i="2"/>
  <c r="H138" i="2"/>
  <c r="I137" i="2"/>
  <c r="H137" i="2"/>
  <c r="I136" i="2"/>
  <c r="H136" i="2"/>
  <c r="I135" i="2"/>
  <c r="H135" i="2"/>
  <c r="I134" i="2"/>
  <c r="H134" i="2"/>
  <c r="I133" i="2"/>
  <c r="I132" i="2"/>
  <c r="I131" i="2"/>
  <c r="I130" i="2"/>
  <c r="H130" i="2"/>
  <c r="I129" i="2"/>
  <c r="H129" i="2"/>
  <c r="I128" i="2"/>
  <c r="H128" i="2"/>
  <c r="I127" i="2"/>
  <c r="H127" i="2"/>
  <c r="I126" i="2"/>
  <c r="H126" i="2"/>
  <c r="I125" i="2"/>
  <c r="H125" i="2"/>
  <c r="I124" i="2"/>
  <c r="H124" i="2"/>
  <c r="I123" i="2"/>
  <c r="H123" i="2"/>
  <c r="I122" i="2"/>
  <c r="H122" i="2"/>
  <c r="I121" i="2"/>
  <c r="H121" i="2"/>
  <c r="I120" i="2"/>
  <c r="H120" i="2"/>
  <c r="H119" i="2"/>
  <c r="H118" i="2"/>
  <c r="I117" i="2"/>
  <c r="H117" i="2"/>
  <c r="I116" i="2"/>
  <c r="H116" i="2"/>
  <c r="I115" i="2"/>
  <c r="H115" i="2"/>
  <c r="I114" i="2"/>
  <c r="H114" i="2"/>
  <c r="I113" i="2"/>
  <c r="H113" i="2"/>
  <c r="I112" i="2"/>
  <c r="H112" i="2"/>
  <c r="I111" i="2"/>
  <c r="H111" i="2"/>
  <c r="I110" i="2"/>
  <c r="H110" i="2"/>
  <c r="I109" i="2"/>
  <c r="H109" i="2"/>
  <c r="I108" i="2"/>
  <c r="H108" i="2"/>
  <c r="I107" i="2"/>
  <c r="H107" i="2"/>
  <c r="I106" i="2"/>
  <c r="H106" i="2"/>
  <c r="I105" i="2"/>
  <c r="H105" i="2"/>
  <c r="I104" i="2"/>
  <c r="H104" i="2"/>
  <c r="I103" i="2"/>
  <c r="H103" i="2"/>
  <c r="I102" i="2"/>
  <c r="H102" i="2"/>
  <c r="I101" i="2"/>
  <c r="H101" i="2"/>
  <c r="I100" i="2"/>
  <c r="H100" i="2"/>
  <c r="I99" i="2"/>
  <c r="H99" i="2"/>
  <c r="I98" i="2"/>
  <c r="H98" i="2"/>
  <c r="I97" i="2"/>
  <c r="H97" i="2"/>
  <c r="I96" i="2"/>
  <c r="H96" i="2"/>
  <c r="I95" i="2"/>
  <c r="H95" i="2"/>
  <c r="I94" i="2"/>
  <c r="H94" i="2"/>
  <c r="I93" i="2"/>
  <c r="H93" i="2"/>
  <c r="I92" i="2"/>
  <c r="H92" i="2"/>
  <c r="I91" i="2"/>
  <c r="H91" i="2"/>
  <c r="I90" i="2"/>
  <c r="H90" i="2"/>
  <c r="I89" i="2"/>
  <c r="H89" i="2"/>
  <c r="I88" i="2"/>
  <c r="H88" i="2"/>
  <c r="I87" i="2"/>
  <c r="H87" i="2"/>
  <c r="I86" i="2"/>
  <c r="H86" i="2"/>
  <c r="I85" i="2"/>
  <c r="H85" i="2"/>
  <c r="I84" i="2"/>
  <c r="I83" i="2"/>
  <c r="I82" i="2"/>
  <c r="I81" i="2"/>
  <c r="H81" i="2"/>
  <c r="I80" i="2"/>
  <c r="H80" i="2"/>
  <c r="I79" i="2"/>
  <c r="H79" i="2"/>
  <c r="I78" i="2"/>
  <c r="H78" i="2"/>
  <c r="I77" i="2"/>
  <c r="H77" i="2"/>
  <c r="I76" i="2"/>
  <c r="H76" i="2"/>
  <c r="I75" i="2"/>
  <c r="H75" i="2"/>
  <c r="I74" i="2"/>
  <c r="H74" i="2"/>
  <c r="I73" i="2"/>
  <c r="H73" i="2"/>
  <c r="I72" i="2"/>
  <c r="H72" i="2"/>
  <c r="I71" i="2"/>
  <c r="H71" i="2"/>
  <c r="I70" i="2"/>
  <c r="H70" i="2"/>
  <c r="I69" i="2"/>
  <c r="H69" i="2"/>
  <c r="I68" i="2"/>
  <c r="H68" i="2"/>
  <c r="I67" i="2"/>
  <c r="H67" i="2"/>
  <c r="I66" i="2"/>
  <c r="H66" i="2"/>
  <c r="I65" i="2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H57" i="2"/>
  <c r="I56" i="2"/>
  <c r="H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2" i="2"/>
  <c r="I31" i="2"/>
  <c r="I29" i="2"/>
  <c r="H29" i="2"/>
  <c r="I28" i="2"/>
  <c r="H28" i="2"/>
  <c r="I27" i="2"/>
  <c r="H27" i="2"/>
  <c r="I26" i="2"/>
  <c r="H26" i="2"/>
  <c r="I23" i="2"/>
  <c r="I22" i="2"/>
  <c r="H22" i="2"/>
  <c r="I21" i="2"/>
  <c r="H21" i="2"/>
  <c r="I20" i="2"/>
  <c r="I19" i="2"/>
  <c r="H19" i="2"/>
  <c r="I18" i="2"/>
  <c r="H18" i="2"/>
  <c r="I15" i="2"/>
  <c r="H15" i="2"/>
  <c r="I14" i="2"/>
  <c r="H14" i="2"/>
  <c r="I13" i="2"/>
  <c r="H13" i="2"/>
  <c r="I12" i="2"/>
  <c r="H12" i="2"/>
  <c r="I11" i="2"/>
  <c r="H11" i="2"/>
  <c r="G25" i="2"/>
  <c r="G24" i="2" s="1"/>
  <c r="F25" i="2"/>
  <c r="F24" i="2" s="1"/>
  <c r="E25" i="2"/>
  <c r="E24" i="2" s="1"/>
  <c r="G17" i="2"/>
  <c r="F17" i="2"/>
  <c r="E17" i="2"/>
  <c r="G10" i="2"/>
  <c r="F10" i="2"/>
  <c r="E10" i="2"/>
  <c r="H24" i="2" l="1"/>
  <c r="E9" i="2"/>
  <c r="I17" i="2"/>
  <c r="G9" i="2"/>
  <c r="H17" i="2"/>
  <c r="I24" i="2"/>
  <c r="H10" i="2"/>
  <c r="I10" i="2"/>
  <c r="F9" i="2"/>
  <c r="F33" i="2" s="1"/>
  <c r="H25" i="2"/>
  <c r="I25" i="2"/>
  <c r="H9" i="2" l="1"/>
  <c r="F34" i="2"/>
  <c r="F903" i="2"/>
  <c r="I9" i="2"/>
  <c r="E33" i="2"/>
  <c r="E903" i="2" s="1"/>
  <c r="E34" i="2" l="1"/>
  <c r="G33" i="2"/>
  <c r="I33" i="2" l="1"/>
  <c r="G903" i="2"/>
  <c r="H33" i="2"/>
  <c r="G34" i="2"/>
  <c r="I903" i="2" l="1"/>
  <c r="H903" i="2"/>
  <c r="H34" i="2"/>
  <c r="I34" i="2"/>
</calcChain>
</file>

<file path=xl/sharedStrings.xml><?xml version="1.0" encoding="utf-8"?>
<sst xmlns="http://schemas.openxmlformats.org/spreadsheetml/2006/main" count="2284" uniqueCount="797">
  <si>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</si>
  <si>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</si>
  <si>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</si>
  <si>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</si>
  <si>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</si>
  <si>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</si>
  <si>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</si>
  <si>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</si>
  <si>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</si>
  <si>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</si>
  <si>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</si>
  <si>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</si>
  <si>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</si>
  <si>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</si>
  <si>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</si>
  <si>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</si>
  <si>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</si>
  <si>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</si>
  <si>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в 2016-2020 годах"</t>
  </si>
  <si>
    <t>06.2.05.99990</t>
  </si>
  <si>
    <t>06.2.05.00000</t>
  </si>
  <si>
    <t>Основное мероприятие "Пропаганда безопасных условий и охраны труда"</t>
  </si>
  <si>
    <t>06.2.04.99990</t>
  </si>
  <si>
    <t>06.2.04.00000</t>
  </si>
  <si>
    <t>Основное мероприятие "Организация и проведение смотров-конкурсов по охране труда"</t>
  </si>
  <si>
    <t>06.2.02.99990</t>
  </si>
  <si>
    <t>06.2.02.00000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</si>
  <si>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</si>
  <si>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06.2.01.84120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</si>
  <si>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</si>
  <si>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06.2.01.02040</t>
  </si>
  <si>
    <t>06.2.01.00000</t>
  </si>
  <si>
    <t>Основное мероприятие "Совершенствование механизма управления охраной труда в муниципальном образовании"</t>
  </si>
  <si>
    <t>06.2.00.00000</t>
  </si>
  <si>
    <t>Подпрограмма "Улучшение условий и охраны труда в муниципальном образовании городской округ город Пыть - Ях"</t>
  </si>
  <si>
    <t>06.1.01.85060</t>
  </si>
  <si>
    <t>Реализация мероприятий по содействию трудоустройству граждан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</si>
  <si>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</si>
  <si>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</si>
  <si>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</si>
  <si>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</si>
  <si>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06.0.00.00000</t>
  </si>
  <si>
    <t>Муниципальная программа "Содействие занятости населения в муниципальном образовании городской округ город Пыть-Ях на 2016-2020 годы"</t>
  </si>
  <si>
    <t>05.2.03.S2110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</si>
  <si>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</si>
  <si>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05.2.03.82110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</si>
  <si>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</t>
  </si>
  <si>
    <t>05.2.03.00000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</si>
  <si>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</si>
  <si>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05.2.02.99990</t>
  </si>
  <si>
    <t>05.2.02.00000</t>
  </si>
  <si>
    <t>Основное мероприятие "Спортивные мероприятия направленные на развитие детско-юношеского спорта"</t>
  </si>
  <si>
    <t>05.2.01.00590</t>
  </si>
  <si>
    <t>05.2.01.00000</t>
  </si>
  <si>
    <t>Основное мероприятие " 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</si>
  <si>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05.2.00.00000</t>
  </si>
  <si>
    <t>Подпрограмма "Развитие детско-юношеского спорта"</t>
  </si>
  <si>
    <t>05.1.03.42110</t>
  </si>
  <si>
    <t>05.1.03.00000</t>
  </si>
  <si>
    <t>Основное мероприятие "Развитие материально-технической базы учреждений спорта"</t>
  </si>
  <si>
    <t>05.1.02.00590</t>
  </si>
  <si>
    <t>05.1.02.00000</t>
  </si>
  <si>
    <t>05.1.01.99990</t>
  </si>
  <si>
    <t>05.1.01.00000</t>
  </si>
  <si>
    <t>Основное мероприятие " Мероприятия по развитию массовой физической культуры и спорта"</t>
  </si>
  <si>
    <t>05.1.00.00000</t>
  </si>
  <si>
    <t>Подпрограмма "Развитие массовой физической культуры и спорта"</t>
  </si>
  <si>
    <t>05.0.00.00000</t>
  </si>
  <si>
    <t>Муниципальная программа "Развитие физической культуры и спорта в муниципальном образовании городской округ город Пыть-Ях на 2016-2020 годы"</t>
  </si>
  <si>
    <t>04.4.01.S2440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</si>
  <si>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бюджета города</t>
  </si>
  <si>
    <t>04.4.01.82440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</si>
  <si>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</t>
  </si>
  <si>
    <t>04.4.01.00590</t>
  </si>
  <si>
    <t>04.4.01.00000</t>
  </si>
  <si>
    <t>Основное мероприятие "Реализация единой государственной политики в сфере культуры"</t>
  </si>
  <si>
    <t>04.4.00.00000</t>
  </si>
  <si>
    <t>Подпрограмма "Совершенствование системы управления в сфере культуры и архивного дела"</t>
  </si>
  <si>
    <t>04.3.01.99990</t>
  </si>
  <si>
    <t>04.3.01.00000</t>
  </si>
  <si>
    <t>Основное мероприятие "Развитие внутреннего и въездного туризма"</t>
  </si>
  <si>
    <t>04.3.00.00000</t>
  </si>
  <si>
    <t>Подпрограмма "Развитие внутреннего и въездного туризма"</t>
  </si>
  <si>
    <t>04.2.02.99990</t>
  </si>
  <si>
    <t>04.2.02.00000</t>
  </si>
  <si>
    <t>Основное мероприятие "Поддержка одаренных детей и молодежи, развитие художественного образования"</t>
  </si>
  <si>
    <t>04.2.01.99990</t>
  </si>
  <si>
    <t>04.2.01.00000</t>
  </si>
  <si>
    <t>Основное мероприятие "Сохранение и развитие народных художественных промыслов и ремесел"</t>
  </si>
  <si>
    <t>04.2.00.00000</t>
  </si>
  <si>
    <t>Подпрограмма "Укрепление единого культурного пространства"</t>
  </si>
  <si>
    <t>04.1.04.99990</t>
  </si>
  <si>
    <t>04.1.04.42110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</si>
  <si>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</si>
  <si>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</si>
  <si>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</si>
  <si>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</si>
  <si>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</si>
  <si>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</si>
  <si>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</si>
  <si>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</si>
  <si>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04.1.02.99990</t>
  </si>
  <si>
    <t>04.1.02.82520</t>
  </si>
  <si>
    <t>Развитие сферы культуры в муниципальных образованиях автономного округа</t>
  </si>
  <si>
    <t>04.1.02.00000</t>
  </si>
  <si>
    <t>Основное мероприятие "Развитие музейного дела"</t>
  </si>
  <si>
    <t>04.1.01.S5190</t>
  </si>
  <si>
    <t>Поддержка отрасли культуры за счет средств бюджета города</t>
  </si>
  <si>
    <t>04.1.01.S2520</t>
  </si>
  <si>
    <t>04.1.01.R5190</t>
  </si>
  <si>
    <t>Поддержка отрасли культуры</t>
  </si>
  <si>
    <t>04.1.01.99990</t>
  </si>
  <si>
    <t>04.1.01.82520</t>
  </si>
  <si>
    <t>04.1.01.00000</t>
  </si>
  <si>
    <t>Основное мероприятие "Развитие библиотечного дела"</t>
  </si>
  <si>
    <t>04.1.00.00000</t>
  </si>
  <si>
    <t>Подпрограмма "Обеспечение прав граждан на доступ к культурным ценностям и информации"</t>
  </si>
  <si>
    <t>04.0.00.00000</t>
  </si>
  <si>
    <t>Муниципальная программа "Развитие культуры и туризма в муниципальном образовании городской округ город Пыть-Ях на 2016-2020 годы"</t>
  </si>
  <si>
    <t>03.0.01.99990</t>
  </si>
  <si>
    <t>03.0.01.00000</t>
  </si>
  <si>
    <t>Основное мероприятие "Выполнение работ по повышению уровня доступности для инвалидов и других маломобильных групп населения объектов и услуг социальной инфраструктуры города"</t>
  </si>
  <si>
    <t>03.0.00.00000</t>
  </si>
  <si>
    <t>Муниципальная программа "Доступная среда в муниципальном образовании городской округ город Пыть-Ях на 2016-2020 годы"</t>
  </si>
  <si>
    <t>02.3.01.R0820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</si>
  <si>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</si>
  <si>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02.3.01.84090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</si>
  <si>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</si>
  <si>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</si>
  <si>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</si>
  <si>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</si>
  <si>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</si>
  <si>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02.2.01.72010</t>
  </si>
  <si>
    <t>310</t>
  </si>
  <si>
    <t>Публичные нормативные социальные выплаты гражданам</t>
  </si>
  <si>
    <t>Денежные выплаты отдельным категориям граждан</t>
  </si>
  <si>
    <t>02.2.01.71010</t>
  </si>
  <si>
    <t>Денежные выплаты лицам, замещавшим должности муниципальной службы или муниципальные должности в органах местного самоуправления город Пыть-Ях</t>
  </si>
  <si>
    <t>02.2.01.61100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</si>
  <si>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</si>
  <si>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</si>
  <si>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</si>
  <si>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</si>
  <si>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02.1.03.84270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</si>
  <si>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</si>
  <si>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02.1.03.84070</t>
  </si>
  <si>
    <t>Осуществление деятельности по опеке и попечительству</t>
  </si>
  <si>
    <t>02.1.03.00000</t>
  </si>
  <si>
    <t>Основное мероприятие "Исполнение отдельных государственных полномочий"</t>
  </si>
  <si>
    <t>02.1.02.84060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</si>
  <si>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</si>
  <si>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02.1.02.00000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</si>
  <si>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</si>
  <si>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02.1.01.S2050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</si>
  <si>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</si>
  <si>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02.1.01.84080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</si>
  <si>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</si>
  <si>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02.1.01.82050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</si>
  <si>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</si>
  <si>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02.1.01.20010</t>
  </si>
  <si>
    <t>Мероприятия по организации отдыха и оздоровления детей</t>
  </si>
  <si>
    <t>02.1.01.00000</t>
  </si>
  <si>
    <t>Основное мероприятие "Организация отдыха и оздоровления детей"</t>
  </si>
  <si>
    <t>02.1.00.00000</t>
  </si>
  <si>
    <t>Подпрограмма "Дети Пыть-Яха"</t>
  </si>
  <si>
    <t>02.0.00.00000</t>
  </si>
  <si>
    <t>Муниципальная программа "Социальная поддержка жителей муниципального образования городской округ город Пыть-Ях на 2016-2020 годы"</t>
  </si>
  <si>
    <t>01.4.04.00590</t>
  </si>
  <si>
    <t>01.4.04.00000</t>
  </si>
  <si>
    <t>Основное мероприятие "Обеспечение деятельности обслуживающих организаций"</t>
  </si>
  <si>
    <t>01.4.02.99990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</si>
  <si>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</si>
  <si>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</si>
  <si>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01.4.01.84050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</si>
  <si>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</si>
  <si>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</si>
  <si>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</si>
  <si>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</si>
  <si>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</si>
  <si>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</si>
  <si>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Подпрограмма "Ресурсное обеспечение системы образования и молодежной политики"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</si>
  <si>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</si>
  <si>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</si>
  <si>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</si>
  <si>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</si>
  <si>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</si>
  <si>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</si>
  <si>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</si>
  <si>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</si>
  <si>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</si>
  <si>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</si>
  <si>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</si>
  <si>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</si>
  <si>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</si>
  <si>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01.3.01.99990</t>
  </si>
  <si>
    <t>01.3.01.00000</t>
  </si>
  <si>
    <t>Основное мероприятие "Содействие профориентации и карьерным устремлениям молодежи"</t>
  </si>
  <si>
    <t>01.3.00.00000</t>
  </si>
  <si>
    <t>Подпрограмма "Молодежь Югры и допризывная подготовка"</t>
  </si>
  <si>
    <t>01.2.01.99990</t>
  </si>
  <si>
    <t>01.2.01.00000</t>
  </si>
  <si>
    <t>Основное мероприятие "Развитие системы оценки качества образования, включающей оценку результатов деятельности по реализации федерального государственного стандарта и учет динамики достижений каждого обучающегося"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</si>
  <si>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</si>
  <si>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</si>
  <si>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</si>
  <si>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</si>
  <si>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</si>
  <si>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</si>
  <si>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</si>
  <si>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</si>
  <si>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01.1.03.S2470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</si>
  <si>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– Югры за счет средств бюджета города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</si>
  <si>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</si>
  <si>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</si>
  <si>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01.1.03.84302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</si>
  <si>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частным образовательным организациям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</si>
  <si>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</si>
  <si>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</si>
  <si>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01.1.03.82470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</si>
  <si>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– Югры</t>
  </si>
  <si>
    <t>01.1.03.00590</t>
  </si>
  <si>
    <t>01.1.03.00000</t>
  </si>
  <si>
    <t>Основное мероприятие "Обеспечение реализации основных общеобразовательных программ в образовательных организациях, расположенных на территории муниципального образования городской округ город Пыть-Ях"</t>
  </si>
  <si>
    <t>01.1.02.S2440</t>
  </si>
  <si>
    <t>01.1.02.82440</t>
  </si>
  <si>
    <t>01.1.02.00590</t>
  </si>
  <si>
    <t>01.1.02.00000</t>
  </si>
  <si>
    <t>Основное мероприятие "Развитие системы дополнительного образования детей"</t>
  </si>
  <si>
    <t>01.1.01.99990</t>
  </si>
  <si>
    <t>01.1.01.00000</t>
  </si>
  <si>
    <t>Основное мероприятие "Развитие системы дошкольного и общего образования"</t>
  </si>
  <si>
    <t>01.1.00.00000</t>
  </si>
  <si>
    <t>Подпрограмма "Общее образование. Дополнительное образование детей"</t>
  </si>
  <si>
    <t>01.0.00.00000</t>
  </si>
  <si>
    <t>Муниципальная программа "Развитие образования в муниципальном образовании городской округ город Пыть-Ях на 2016-2020 годы"</t>
  </si>
  <si>
    <t>Наименование</t>
  </si>
  <si>
    <t>КБК</t>
  </si>
  <si>
    <t>Уточненный план на 2017 год</t>
  </si>
  <si>
    <t>% исполнения от утвержденного  плана</t>
  </si>
  <si>
    <t>% исполнения от уточненного плана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</si>
  <si>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</si>
  <si>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</si>
  <si>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</si>
  <si>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</si>
  <si>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</si>
  <si>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</si>
  <si>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</si>
  <si>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</si>
  <si>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</si>
  <si>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</si>
  <si>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</si>
  <si>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</si>
  <si>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</si>
  <si>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</si>
  <si>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</si>
  <si>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</si>
  <si>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</si>
  <si>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</si>
  <si>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</si>
  <si>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</si>
  <si>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</si>
  <si>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</si>
  <si>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</si>
  <si>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</si>
  <si>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</si>
  <si>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</si>
  <si>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</si>
  <si>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</si>
  <si>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</si>
  <si>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</si>
  <si>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</si>
  <si>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</si>
  <si>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</si>
  <si>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</si>
  <si>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</si>
  <si>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</si>
  <si>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</si>
  <si>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</t>
  </si>
  <si>
    <t>000 2 07 04000 00 0000 000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</si>
  <si>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</si>
  <si>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</si>
  <si>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</si>
  <si>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</si>
  <si>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</si>
  <si>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</si>
  <si>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ДЕФИЦИТ(-), ПРОФИЦИТ(+)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</si>
  <si>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</si>
  <si>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</si>
  <si>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</si>
  <si>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</si>
  <si>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</si>
  <si>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040 01 03 01 00 04 0000 710</t>
  </si>
  <si>
    <t>Погашение бюджетами городских округов кредитов от других  бюджетов бюджетной системы Российской Федерации в валюте Российской Федерации</t>
  </si>
  <si>
    <t>040 01 03 01 00 04 0000 810</t>
  </si>
  <si>
    <t>Возврат прочих бюджетных кредитов (ссуд), предоставленных бюджетами городских округов внутри страны</t>
  </si>
  <si>
    <t>040 01 06 08 00 04 0000 640</t>
  </si>
  <si>
    <t>Изменение остатков средств на счетах по учету средств бюджетов</t>
  </si>
  <si>
    <t>040 01 05 00 00 00 0000 000</t>
  </si>
  <si>
    <t>330</t>
  </si>
  <si>
    <t>40.8.00.72020</t>
  </si>
  <si>
    <t>Публичные нормативные выплаты гражданам несоциального характера</t>
  </si>
  <si>
    <t>300</t>
  </si>
  <si>
    <t>Социальное обеспечение и иные выплаты населению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</si>
  <si>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</si>
  <si>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</si>
  <si>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</si>
  <si>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</si>
  <si>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</si>
  <si>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870</t>
  </si>
  <si>
    <t>Резервные средства</t>
  </si>
  <si>
    <t>800</t>
  </si>
  <si>
    <t>Иные бюджетные ассигнования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</si>
  <si>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</si>
  <si>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</si>
  <si>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120</t>
  </si>
  <si>
    <t>40.4.00.51180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</si>
  <si>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</si>
  <si>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</si>
  <si>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</si>
  <si>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</si>
  <si>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</si>
  <si>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</si>
  <si>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850</t>
  </si>
  <si>
    <t>40.1.00.02400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</si>
  <si>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</si>
  <si>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</si>
  <si>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</si>
  <si>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</si>
  <si>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</si>
  <si>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</si>
  <si>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</si>
  <si>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</si>
  <si>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40.1.00.02040</t>
  </si>
  <si>
    <t>Расходы на обеспечение функций органов местного самоуправления городского округа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</si>
  <si>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</si>
  <si>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</si>
  <si>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40.0.00.00000</t>
  </si>
  <si>
    <t>Непрограммные направления деятельности</t>
  </si>
  <si>
    <t>20.0.06.99990</t>
  </si>
  <si>
    <t>Реализация мероприятий</t>
  </si>
  <si>
    <t>20.0.06.00000</t>
  </si>
  <si>
    <t>Основное мероприятие "Повышение уровня культуры населения"</t>
  </si>
  <si>
    <t>20.0.05.99990</t>
  </si>
  <si>
    <t>20.0.05.00000</t>
  </si>
  <si>
    <t>Основное мероприятие "Улучшение и совершенствование городских объектов, эстетического облика городской территории"</t>
  </si>
  <si>
    <t>20.0.04.99990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</si>
  <si>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</si>
  <si>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</si>
  <si>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810</t>
  </si>
  <si>
    <t>20.0.03.61100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</si>
  <si>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</si>
  <si>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</si>
  <si>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20.0.03.00000</t>
  </si>
  <si>
    <t>Основное мероприятие "Содержание мест захоронения"</t>
  </si>
  <si>
    <t>20.0.02.99990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</si>
  <si>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</si>
  <si>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</si>
  <si>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</si>
  <si>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</si>
  <si>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</si>
  <si>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20.0.00.00000</t>
  </si>
  <si>
    <t>Ведомственная целевая программа "Благоустройство города Пыть-Яха на 2017-2019 годы"</t>
  </si>
  <si>
    <t>350</t>
  </si>
  <si>
    <t>19.2.02.99990</t>
  </si>
  <si>
    <t>Премии и гранты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</si>
  <si>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</si>
  <si>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</si>
  <si>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</si>
  <si>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</si>
  <si>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</si>
  <si>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</si>
  <si>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Подпрограмма "Повышение профессионального уровня кадрового состава органов местного самоуправления, эффективности, престижа и открытости муниципальной службы"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</si>
  <si>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</si>
  <si>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</si>
  <si>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</si>
  <si>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</si>
  <si>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</si>
  <si>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</si>
  <si>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19.1.01.02400</t>
  </si>
  <si>
    <t>110</t>
  </si>
  <si>
    <t>Расходы на выплаты персоналу казенных учреждений</t>
  </si>
  <si>
    <t>19.1.01.02040</t>
  </si>
  <si>
    <t>830</t>
  </si>
  <si>
    <t>Исполнение судебных актов</t>
  </si>
  <si>
    <t>19.1.01.02030</t>
  </si>
  <si>
    <t>Высшее должностное лицо муниципального образования городской округ город Пыть-Ях</t>
  </si>
  <si>
    <t>19.1.01.00590</t>
  </si>
  <si>
    <t>Расходы на обеспечение деятельности (оказание услуг) муниципальных учреждений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</si>
  <si>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</si>
  <si>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</si>
  <si>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</si>
  <si>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</si>
  <si>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</si>
  <si>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на 2016-2020 годы"</t>
  </si>
  <si>
    <t>18.0.07.61100</t>
  </si>
  <si>
    <t>18.0.07.00000</t>
  </si>
  <si>
    <t>Основное мероприятие "Предоставление субсидий организациям"</t>
  </si>
  <si>
    <t>18.0.06.99990</t>
  </si>
  <si>
    <t>18.0.06.00000</t>
  </si>
  <si>
    <t>Основное мероприятие "Обеспечение деятельности органов местного самоуправления"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</si>
  <si>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</si>
  <si>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</si>
  <si>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</si>
  <si>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</si>
  <si>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</si>
  <si>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</si>
  <si>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</si>
  <si>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</si>
  <si>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</si>
  <si>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</si>
  <si>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</si>
  <si>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</si>
  <si>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</si>
  <si>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</si>
  <si>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</si>
  <si>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18.0.00.00000</t>
  </si>
  <si>
    <t>Муниципальная программа "Управление муниципальным имуществом муниципального образования городской округ город Пыть-Ях на 2016-2020 годы"</t>
  </si>
  <si>
    <t>620</t>
  </si>
  <si>
    <t>17.0.04.00590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</si>
  <si>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</si>
  <si>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</si>
  <si>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</si>
  <si>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</si>
  <si>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</si>
  <si>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17.0.03.00590</t>
  </si>
  <si>
    <t>17.0.03.00000</t>
  </si>
  <si>
    <t>Основное мероприятие "Организация функционирования телерадиовещания"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</si>
  <si>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</si>
  <si>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</si>
  <si>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</si>
  <si>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630</t>
  </si>
  <si>
    <t>17.0.01.61820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</si>
  <si>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</si>
  <si>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</si>
  <si>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</si>
  <si>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</si>
  <si>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17.0.00.00000</t>
  </si>
  <si>
    <t>Муниципальная программа "Развитие гражданского общества муниципального образования городской округ город Пыть-Ях на 2016-2020 годы"</t>
  </si>
  <si>
    <t>840</t>
  </si>
  <si>
    <t>16.2.02.20730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</si>
  <si>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</si>
  <si>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</si>
  <si>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</si>
  <si>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</si>
  <si>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730</t>
  </si>
  <si>
    <t>16.2.01.20720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</si>
  <si>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</si>
  <si>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</si>
  <si>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</si>
  <si>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</si>
  <si>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</si>
  <si>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</si>
  <si>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</si>
  <si>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Подпрограмма "Управление муниципальным долгом в городском округе"</t>
  </si>
  <si>
    <t>16.1.03.20220</t>
  </si>
  <si>
    <t>Резервный фонд администрации города Пыть-Ях</t>
  </si>
  <si>
    <t>16.1.03.00000</t>
  </si>
  <si>
    <t>Основное мероприятие "Управление резервными средствами бюджета городского округа"</t>
  </si>
  <si>
    <t>16.1.00.00000</t>
  </si>
  <si>
    <t>Подпрограмма "Организация бюджетного процесса в городском округе"</t>
  </si>
  <si>
    <t>16.0.00.00000</t>
  </si>
  <si>
    <t>Муниципальная программа "Управление муниципальными финансами в муниципальном образовании городской округ город Пыть-Ях на 2016-2020 годы"</t>
  </si>
  <si>
    <t>15.2.03.S2390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</si>
  <si>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</si>
  <si>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15.2.03.99990</t>
  </si>
  <si>
    <t>15.2.03.82390</t>
  </si>
  <si>
    <t>Строительство (реконструкция), капитальный ремонт и ремонт автомобильных дорог общего пользования местного значения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</si>
  <si>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</si>
  <si>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</si>
  <si>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15.2.01.99990</t>
  </si>
  <si>
    <t>15.2.01.61100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</si>
  <si>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</si>
  <si>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</si>
  <si>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</si>
  <si>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</si>
  <si>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15.1.01.61100</t>
  </si>
  <si>
    <t>15.1.01.00000</t>
  </si>
  <si>
    <t>Основное мероприятие "Субсидии предприятиям автомобильного транспорта на возмещение убытков от перевозки поссажиров на городских маршрутах"</t>
  </si>
  <si>
    <t>15.1.00.00000</t>
  </si>
  <si>
    <t>Подпрограмма "Автомобильный транспорт"</t>
  </si>
  <si>
    <t>15.0.00.00000</t>
  </si>
  <si>
    <t>Муниципальная программа "Развитие транспортной системы муниципального образования городской округ город Пыть-Ях на 2016-2020 годы"</t>
  </si>
  <si>
    <t>14.3.02.20070</t>
  </si>
  <si>
    <t>Услуги в области информационных технологий</t>
  </si>
  <si>
    <t>14.3.02.00000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</si>
  <si>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</si>
  <si>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14.3.01.20070</t>
  </si>
  <si>
    <t>14.3.01.00000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</si>
  <si>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</si>
  <si>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14.3.00.00000</t>
  </si>
  <si>
    <t>Подпрограмма "Обеспечение информационной деятельности органов местного самоуправления г. Пыть-Яха"</t>
  </si>
  <si>
    <t>14.2.02.20070</t>
  </si>
  <si>
    <t>14.2.02.00000</t>
  </si>
  <si>
    <t>Основное мероприятие "Обеспечение информационной безопасности корпоративной сети органа местного самоуправления"</t>
  </si>
  <si>
    <t>14.2.01.20070</t>
  </si>
  <si>
    <t>14.2.01.00000</t>
  </si>
  <si>
    <t>Основное мероприятие "Развитие и сопровождение информационных систем в деятельности органов местного самоуправления"</t>
  </si>
  <si>
    <t>14.2.00.00000</t>
  </si>
  <si>
    <t>Подпрограмма "Развитие и сопровождение инфраструктуры информационных систем, имеющих особо важное значение для социально-экономического развития"</t>
  </si>
  <si>
    <t>14.1.01.20070</t>
  </si>
  <si>
    <t>14.1.01.00000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</si>
  <si>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</si>
  <si>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14.1.00.00000</t>
  </si>
  <si>
    <t>Подпрограмма "Обеспечение доступности населению современных информационно-коммуникационных услуг"</t>
  </si>
  <si>
    <t>14.0.00.00000</t>
  </si>
  <si>
    <t>Муниципальная программа "Информационное общество муниципального образования городской округ город Пыть-Ях на 2016-2020 годы"</t>
  </si>
  <si>
    <t>13.4.03.99990</t>
  </si>
  <si>
    <t>13.4.03.00000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</si>
  <si>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</si>
  <si>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13.4.02.S2380</t>
  </si>
  <si>
    <t>Поддержка малого и среднего предпринимательства за счет средств бюджета города</t>
  </si>
  <si>
    <t>13.4.02.82380</t>
  </si>
  <si>
    <t>Поддержка малого и среднего предпринимательства</t>
  </si>
  <si>
    <t>13.4.02.00000</t>
  </si>
  <si>
    <t>Основное мероприятие "Финансовая поддержка субъектов малого и среднего предпринимательства, а также организаций инфраструктуры поддержки субъектов малого и среднего предпринимательства"</t>
  </si>
  <si>
    <t>13.4.01.S2380</t>
  </si>
  <si>
    <t>13.4.01.82380</t>
  </si>
  <si>
    <t>13.4.01.00000</t>
  </si>
  <si>
    <t>Основное мероприятие "Содействие развитию субъектов малого и среднего предпринимательства"</t>
  </si>
  <si>
    <t>13.4.00.00000</t>
  </si>
  <si>
    <t>Подпрограмма "Развитие малого и среднего предпринимательства"</t>
  </si>
  <si>
    <t>610</t>
  </si>
  <si>
    <t>13.2.01.S2370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</si>
  <si>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</si>
  <si>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</si>
  <si>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</si>
  <si>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</si>
  <si>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</si>
  <si>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</si>
  <si>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Основное мероприятие "Предоставление государственных и муниципальных услуг в многофункциональных центрах"</t>
  </si>
  <si>
    <t>13.2.00.00000</t>
  </si>
  <si>
    <t>Подпрограмма "Совершенствование муниципального управления"</t>
  </si>
  <si>
    <t>13.0.00.00000</t>
  </si>
  <si>
    <t>Муниципальная программа "Социально-экономическое развитие, инвестиции муниципального образования городской округ город Пыть-Ях на 2016-2020 годы"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</si>
  <si>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</si>
  <si>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</si>
  <si>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</si>
  <si>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</si>
  <si>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</si>
  <si>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</si>
  <si>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12.2.02.99990</t>
  </si>
  <si>
    <t>12.2.02.84290</t>
  </si>
  <si>
    <t>Осуществление отдельных полномочий Ханты-Мансийского автономного округа - Югры по организации деятельности по обращению с твердыми коммунальными отходами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</si>
  <si>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</si>
  <si>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</si>
  <si>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</si>
  <si>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Подпрограмма "Развитие системы обращения с отходами производства и потребления в муниципальном образовании городской округ город Пыть-Ях"</t>
  </si>
  <si>
    <t>12.1.04.99990</t>
  </si>
  <si>
    <t>12.1.04.00000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</si>
  <si>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</si>
  <si>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360</t>
  </si>
  <si>
    <t>12.1.03.99990</t>
  </si>
  <si>
    <t>Иные выплаты населению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</si>
  <si>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</si>
  <si>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</si>
  <si>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12.1.01.99990</t>
  </si>
  <si>
    <t>12.1.01.00000</t>
  </si>
  <si>
    <t>Основное мероприятие "Проведение мероприятий по охране городских территорий, водного и воздушного бассейнов, почвенного покрова города от загрязнения атмосферными выбросами, бытовыми и промышленными стоками и отходами"</t>
  </si>
  <si>
    <t>12.1.00.00000</t>
  </si>
  <si>
    <t>Организация и проведение единого государственного экзамена</t>
  </si>
  <si>
    <t>01.2.01.85020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</si>
  <si>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</si>
  <si>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01.4.03.00000</t>
  </si>
  <si>
    <t>01.4.03.99990</t>
  </si>
  <si>
    <t>Градостроительная деятельность</t>
  </si>
  <si>
    <t>08.1.01.82171</t>
  </si>
  <si>
    <t>Градостроительная деятельность  за счет средств бюджета города</t>
  </si>
  <si>
    <t>08.1.0S.00000</t>
  </si>
  <si>
    <t>08.1.0S.82171</t>
  </si>
  <si>
    <t>Основное мероприятие "Реконструкция, расширение, модернизация, строительство объектов коммунального комплекса"</t>
  </si>
  <si>
    <t>09.1.01.00000</t>
  </si>
  <si>
    <t>09.1.01.99990</t>
  </si>
  <si>
    <t>09.2.02.00000</t>
  </si>
  <si>
    <t>09.2.02.99990</t>
  </si>
  <si>
    <t>09.5.09.00000</t>
  </si>
  <si>
    <t>09.5.09.99990</t>
  </si>
  <si>
    <t>Основное мероприятие "Приобретение типографской продукции"</t>
  </si>
  <si>
    <t>15.1.03.00000</t>
  </si>
  <si>
    <t>15.1.03.99990</t>
  </si>
  <si>
    <t>Основное мероприятие "Средства, иным образом зарезервированные в бюджете города в соответствии с действующим законодательством, с целью последующего их распределения при наступлении установленных условий"</t>
  </si>
  <si>
    <t>16.1.05.00000</t>
  </si>
  <si>
    <t>16.1.05.99990</t>
  </si>
  <si>
    <t>20.0.02.61100</t>
  </si>
  <si>
    <t>Утвержденный план на 2017 год (Решение Думы от 24.03.2017 № 78)</t>
  </si>
  <si>
    <t>000 2 02 10000 00 0000 000</t>
  </si>
  <si>
    <t>000 2 02 20000 00 0000 000</t>
  </si>
  <si>
    <t>000 2 02 30000 00 0000 000</t>
  </si>
  <si>
    <t>000 2 02 40000 00 0000 000</t>
  </si>
  <si>
    <t>-</t>
  </si>
  <si>
    <t>Подпрограмма "Регулирование качества окружающей среды в муниципальном образовании городской округ город Пыть-Ях"</t>
  </si>
  <si>
    <t>12.0.00.00000</t>
  </si>
  <si>
    <t>Муниципальная программа "Обеспечение экологической безопасности муниципального образования городской округ город Пыть-Ях на 2016-2020 годы"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</si>
  <si>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</si>
  <si>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</si>
  <si>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</si>
  <si>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</si>
  <si>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</si>
  <si>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</si>
  <si>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</si>
  <si>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</si>
  <si>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</si>
  <si>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</si>
  <si>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</si>
  <si>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11.1.04.99990</t>
  </si>
  <si>
    <t>410</t>
  </si>
  <si>
    <t>11.1.04.42110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</si>
  <si>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</si>
  <si>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</si>
  <si>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</si>
  <si>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</si>
  <si>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</si>
  <si>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</si>
  <si>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</si>
  <si>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</si>
  <si>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</si>
  <si>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</si>
  <si>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</si>
  <si>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</si>
  <si>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</si>
  <si>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</si>
  <si>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</si>
  <si>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</si>
  <si>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</si>
  <si>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</si>
  <si>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2016-2020 годы"</t>
  </si>
  <si>
    <t>10.5.01.99990</t>
  </si>
  <si>
    <t>10.5.01.00000</t>
  </si>
  <si>
    <t>Основное мероприятие "Проведение Международного дня толерантности"</t>
  </si>
  <si>
    <t>10.5.00.00000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</si>
  <si>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</si>
  <si>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</si>
  <si>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</si>
  <si>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</si>
  <si>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</si>
  <si>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</si>
  <si>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</si>
  <si>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</si>
  <si>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</si>
  <si>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</si>
  <si>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</si>
  <si>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</si>
  <si>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</si>
  <si>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</si>
  <si>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</si>
  <si>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</si>
  <si>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</si>
  <si>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</si>
  <si>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</si>
  <si>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</si>
  <si>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</si>
  <si>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</si>
  <si>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</si>
  <si>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Основное мероприятие "Осуществление государственных полномочий по созданию и обеспечению деятельности административных комиссий"</t>
  </si>
  <si>
    <t>10.1.02.S2300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</si>
  <si>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</si>
  <si>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</si>
  <si>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</si>
  <si>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</si>
  <si>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</si>
  <si>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10.1.01.S2290</t>
  </si>
  <si>
    <t>Обеспечение функционирования и развития систем видеонаблюдения в сфере общественного порядка за счет средств бюджета города</t>
  </si>
  <si>
    <t>10.1.01.82290</t>
  </si>
  <si>
    <t>Обеспечение функционирования и развития систем видеонаблюдения в сфере общественного порядка</t>
  </si>
  <si>
    <t>10.1.01.20050</t>
  </si>
  <si>
    <t>Мероприятия по профилактике правонарушений в сфере общественного порядка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</si>
  <si>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</si>
  <si>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</si>
  <si>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</si>
  <si>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</si>
  <si>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</si>
  <si>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2016-2020 годах"</t>
  </si>
  <si>
    <t>09.6.01.99990</t>
  </si>
  <si>
    <t>09.6.01.00000</t>
  </si>
  <si>
    <t>Основное мероприятие "Актуализация схем теплоснабжения, водоснабжения и водоотведения"</t>
  </si>
  <si>
    <t>09.6.00.00000</t>
  </si>
  <si>
    <t>Подпрограмма "Обеспечение реализации муниципальной программы"</t>
  </si>
  <si>
    <t>09.5.01.99990</t>
  </si>
  <si>
    <t>09.5.01.00000</t>
  </si>
  <si>
    <t>Основное мероприятие "Оснащение зданий, находящихся в муниципальной собственности приборами учета используемых энергетических ресурсов"</t>
  </si>
  <si>
    <t>09.5.00.00000</t>
  </si>
  <si>
    <t>Подпрограмма "Повышение энергоэффективности в отраслях экономики"</t>
  </si>
  <si>
    <t>09.4.02.S2500</t>
  </si>
  <si>
    <t>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 за счет средств бюджета города</t>
  </si>
  <si>
    <t>09.4.02.82500</t>
  </si>
  <si>
    <t>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</t>
  </si>
  <si>
    <t>09.4.02.00000</t>
  </si>
  <si>
    <t>Основное мероприятие "Реализация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эффективности"</t>
  </si>
  <si>
    <t>09.4.00.00000</t>
  </si>
  <si>
    <t>Подпрограмма "Обеспечение равных прав потребителей на получение энергетических ресурсов"</t>
  </si>
  <si>
    <t>09.3.02.09605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</si>
  <si>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</si>
  <si>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09.3.02.00000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</si>
  <si>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</si>
  <si>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09.3.00.00000</t>
  </si>
  <si>
    <t>Подпрограмма "Поддержка частных инвестиций в жилищно-коммунальном комплексе"</t>
  </si>
  <si>
    <t>09.2.01.09601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</si>
  <si>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муниципального образования</t>
  </si>
  <si>
    <t>09.2.01.00000</t>
  </si>
  <si>
    <t>Основное мероприятие "Проведение капитального ремонта многоквартирных домов"</t>
  </si>
  <si>
    <t>09.2.00.00000</t>
  </si>
  <si>
    <t>Подпрограмма "Содействие проведению капитального ремонта многоквартирных домов"</t>
  </si>
  <si>
    <t>09.1.02.S2190</t>
  </si>
  <si>
    <t>Реконструкция, расширение, модернизация, строительство и капитальный ремонт объектов коммунального комплекса за счет средств бюджета города</t>
  </si>
  <si>
    <t>09.1.02.82190</t>
  </si>
  <si>
    <t>Реконструкция, расширение, модернизация, строительство и капитальный ремонт объектов коммунального комплекса</t>
  </si>
  <si>
    <t>09.1.02.00000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</si>
  <si>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</si>
  <si>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09.1.00.00000</t>
  </si>
  <si>
    <t>Подпрограмма "Создание условий для обеспечения качественными коммунальными услугами"</t>
  </si>
  <si>
    <t>09.0.00.00000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</si>
  <si>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2016-2020 годы"</t>
  </si>
  <si>
    <t>08.4.01.00590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</si>
  <si>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</si>
  <si>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</si>
  <si>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</si>
  <si>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</si>
  <si>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08.3.04.84220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</si>
  <si>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</si>
  <si>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</si>
  <si>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</si>
  <si>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320</t>
  </si>
  <si>
    <t>08.3.02.R0200</t>
  </si>
  <si>
    <t>Социальные выплаты гражданам, кроме публичных нормативных социальных выплат</t>
  </si>
  <si>
    <t>Мероприятия подпрограммы "Обеспечение жильем молодых семей" федеральной целевой программы "Жилище" на 2015–2020 годы</t>
  </si>
  <si>
    <t>08.3.02.L0200</t>
  </si>
  <si>
    <t>Мероприятия подпрограммы "Обеспечение жильем молодых семей" федеральной целевой программы "Жилище" на 2015–2020 годы за счет средств бюджета города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</si>
  <si>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</si>
  <si>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</si>
  <si>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08.3.01.D1340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</si>
  <si>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 за счет средств бюджета автономного округа</t>
  </si>
  <si>
    <t>08.3.01.51350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</si>
  <si>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</si>
  <si>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08.3.01.51340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</si>
  <si>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</si>
  <si>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</si>
  <si>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</si>
  <si>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</si>
  <si>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</si>
  <si>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08.2.01.S2173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</si>
  <si>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</si>
  <si>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</si>
  <si>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</si>
  <si>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08.2.01.99990</t>
  </si>
  <si>
    <t>08.2.01.82173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</si>
  <si>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</si>
  <si>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</si>
  <si>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</si>
  <si>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08.2.01.09602</t>
  </si>
  <si>
    <t>Обеспечение мероприятий по переселению граждан из аварийного жилищного фонда в рамках Адресной программы по переселению граждан из аварийного жилищного фонда за счет средств бюджета  автономного округа и бюджетов муниципальных образований автономного округа</t>
  </si>
  <si>
    <t>08.2.01.00000</t>
  </si>
  <si>
    <t>Основное мероприятие "Реализация полномочий в области строительства, градостроительной деятельности и жилищных отношений"</t>
  </si>
  <si>
    <t>08.2.00.00000</t>
  </si>
  <si>
    <t>Подпрограмма "Содействие развитию жилищного строительства"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</si>
  <si>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</si>
  <si>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</si>
  <si>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</si>
  <si>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</si>
  <si>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08.0.00.00000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</si>
  <si>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2016-2020 годах"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</si>
  <si>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</si>
  <si>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</si>
  <si>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</si>
  <si>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</si>
  <si>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</si>
  <si>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</si>
  <si>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</si>
  <si>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</si>
  <si>
    <t>Реализация мероприятий по поддержке российского казачества</t>
  </si>
  <si>
    <t>01.4.03.85110</t>
  </si>
  <si>
    <t>04.1.01.L5190</t>
  </si>
  <si>
    <t>Бюджетные инвестиции на приобретение объектов недвижимого имущества</t>
  </si>
  <si>
    <t>08.2.01.41110</t>
  </si>
  <si>
    <t>Основное мероприятие «Исполнение отдельных расходных  обязательств в муниципальном образовании городской округ город Пыть-Ях»</t>
  </si>
  <si>
    <t>19.1.03.00000</t>
  </si>
  <si>
    <t>Полномочия главы города Пыть-Яха  в сфере наград и почётных званий</t>
  </si>
  <si>
    <t>19.1.03.72030</t>
  </si>
  <si>
    <t>РАСХОДЫ</t>
  </si>
  <si>
    <t>ВСЕГО РАСХОДОВ</t>
  </si>
  <si>
    <t>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бюджета города</t>
  </si>
  <si>
    <t>09.2.02.L5550</t>
  </si>
  <si>
    <t>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резервного фонда Правительства Российской Федерации</t>
  </si>
  <si>
    <t>09.2.02.R555F</t>
  </si>
  <si>
    <t>Основное мероприятие "Благоустройство дворовых территорий"</t>
  </si>
  <si>
    <t>09.2.03.00000</t>
  </si>
  <si>
    <t>09.2.03.99990</t>
  </si>
  <si>
    <t>09.2.03.L5550</t>
  </si>
  <si>
    <t>09.2.03.R555F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</si>
  <si>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</si>
  <si>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10.1.04.00000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</si>
  <si>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</si>
  <si>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10.1.04.51200</t>
  </si>
  <si>
    <t>10.1.07.00000</t>
  </si>
  <si>
    <t>10.1.07.99990</t>
  </si>
  <si>
    <t>20.0.04.61100</t>
  </si>
  <si>
    <t xml:space="preserve">Информация об исполнении бюджета муниципального образования городской округ город Пыть-Ях на 01.07.2017 года </t>
  </si>
  <si>
    <t>Исполнение на 01.07.2017 года</t>
  </si>
  <si>
    <t>Основное мероприятие "Благоустройство территорий общего пользования"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</si>
</sst>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#,##0.00_ ;[Red]\-#,##0.00\ "/>
    <numFmt numFmtId="166" formatCode="000"/>
    <numFmt numFmtId="167" formatCode="00\.0\.00\.00000"/>
    <numFmt numFmtId="168" formatCode="0000000000"/>
    <numFmt numFmtId="169" formatCode="00"/>
  </numFmts>
  <fonts count="3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0">
    <xf numFmtId="0" fontId="0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7" fillId="4" borderId="1" applyNumberFormat="0" applyAlignment="0" applyProtection="0"/>
    <xf numFmtId="0" fontId="8" fillId="12" borderId="2" applyNumberFormat="0" applyAlignment="0" applyProtection="0"/>
    <xf numFmtId="0" fontId="9" fillId="12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24" borderId="7" applyNumberFormat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3" fillId="0" borderId="0"/>
    <xf numFmtId="0" fontId="29" fillId="0" borderId="0"/>
    <xf numFmtId="0" fontId="29" fillId="0" borderId="0"/>
    <xf numFmtId="0" fontId="28" fillId="0" borderId="0"/>
    <xf numFmtId="0" fontId="3" fillId="0" borderId="0"/>
    <xf numFmtId="0" fontId="29" fillId="0" borderId="0"/>
    <xf numFmtId="0" fontId="29" fillId="0" borderId="0"/>
    <xf numFmtId="0" fontId="28" fillId="0" borderId="0"/>
    <xf numFmtId="0" fontId="29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" fillId="0" borderId="0"/>
    <xf numFmtId="0" fontId="4" fillId="0" borderId="0"/>
    <xf numFmtId="0" fontId="3" fillId="0" borderId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1" fillId="0" borderId="0"/>
  </cellStyleXfs>
  <cellXfs count="60">
    <xf numFmtId="0" fontId="0" fillId="0" borderId="0" xfId="0"/>
    <xf numFmtId="40" fontId="22" fillId="0" borderId="10" xfId="90" applyNumberFormat="1" applyFont="1" applyFill="1" applyBorder="1" applyAlignment="1" applyProtection="1">
      <alignment horizontal="center" vertical="center" wrapText="1"/>
      <protection hidden="1"/>
    </xf>
    <xf numFmtId="0" fontId="23" fillId="0" borderId="10" xfId="69" applyFont="1" applyFill="1" applyBorder="1" applyAlignment="1">
      <alignment horizontal="center" vertical="center" wrapText="1"/>
    </xf>
    <xf numFmtId="0" fontId="24" fillId="0" borderId="10" xfId="91" applyNumberFormat="1" applyFont="1" applyFill="1" applyBorder="1" applyAlignment="1" applyProtection="1">
      <alignment horizontal="left" wrapText="1"/>
      <protection hidden="1"/>
    </xf>
    <xf numFmtId="4" fontId="24" fillId="0" borderId="10" xfId="90" applyNumberFormat="1" applyFont="1" applyFill="1" applyBorder="1" applyAlignment="1">
      <alignment horizontal="center"/>
    </xf>
    <xf numFmtId="4" fontId="24" fillId="0" borderId="10" xfId="90" applyNumberFormat="1" applyFont="1" applyFill="1" applyBorder="1"/>
    <xf numFmtId="0" fontId="26" fillId="0" borderId="0" xfId="51" applyFont="1"/>
    <xf numFmtId="0" fontId="22" fillId="0" borderId="0" xfId="51" applyFont="1" applyBorder="1" applyProtection="1">
      <protection hidden="1"/>
    </xf>
    <xf numFmtId="2" fontId="22" fillId="0" borderId="10" xfId="90" applyNumberFormat="1" applyFont="1" applyFill="1" applyBorder="1" applyAlignment="1" applyProtection="1">
      <alignment horizontal="center" vertical="center" wrapText="1"/>
      <protection hidden="1"/>
    </xf>
    <xf numFmtId="0" fontId="22" fillId="0" borderId="10" xfId="90" applyNumberFormat="1" applyFont="1" applyFill="1" applyBorder="1" applyAlignment="1" applyProtection="1">
      <alignment horizontal="center" wrapText="1"/>
      <protection hidden="1"/>
    </xf>
    <xf numFmtId="0" fontId="23" fillId="0" borderId="10" xfId="69" applyNumberFormat="1" applyFont="1" applyFill="1" applyBorder="1" applyAlignment="1">
      <alignment horizontal="center"/>
    </xf>
    <xf numFmtId="2" fontId="23" fillId="0" borderId="10" xfId="69" applyNumberFormat="1" applyFont="1" applyFill="1" applyBorder="1" applyAlignment="1">
      <alignment horizontal="center"/>
    </xf>
    <xf numFmtId="0" fontId="24" fillId="0" borderId="10" xfId="90" applyNumberFormat="1" applyFont="1" applyFill="1" applyBorder="1" applyAlignment="1" applyProtection="1">
      <alignment horizontal="left" wrapText="1"/>
      <protection hidden="1"/>
    </xf>
    <xf numFmtId="0" fontId="22" fillId="0" borderId="10" xfId="63" applyFont="1" applyFill="1" applyBorder="1" applyAlignment="1">
      <alignment horizontal="left"/>
    </xf>
    <xf numFmtId="0" fontId="22" fillId="0" borderId="10" xfId="91" applyNumberFormat="1" applyFont="1" applyFill="1" applyBorder="1" applyAlignment="1" applyProtection="1">
      <alignment horizontal="left" wrapText="1"/>
      <protection hidden="1"/>
    </xf>
    <xf numFmtId="49" fontId="22" fillId="0" borderId="10" xfId="91" applyNumberFormat="1" applyFont="1" applyFill="1" applyBorder="1" applyAlignment="1" applyProtection="1">
      <alignment horizontal="left" wrapText="1"/>
      <protection hidden="1"/>
    </xf>
    <xf numFmtId="0" fontId="22" fillId="0" borderId="10" xfId="91" applyNumberFormat="1" applyFont="1" applyFill="1" applyBorder="1" applyAlignment="1" applyProtection="1">
      <alignment horizontal="left" vertical="top" wrapText="1"/>
      <protection hidden="1"/>
    </xf>
    <xf numFmtId="4" fontId="23" fillId="0" borderId="10" xfId="69" applyNumberFormat="1" applyFont="1" applyFill="1" applyBorder="1"/>
    <xf numFmtId="4" fontId="23" fillId="0" borderId="10" xfId="69" applyNumberFormat="1" applyFont="1" applyFill="1" applyBorder="1" applyAlignment="1">
      <alignment horizontal="right"/>
    </xf>
    <xf numFmtId="4" fontId="25" fillId="0" borderId="10" xfId="69" applyNumberFormat="1" applyFont="1" applyFill="1" applyBorder="1"/>
    <xf numFmtId="1" fontId="23" fillId="0" borderId="10" xfId="69" applyNumberFormat="1" applyFont="1" applyFill="1" applyBorder="1" applyAlignment="1">
      <alignment horizontal="center"/>
    </xf>
    <xf numFmtId="2" fontId="22" fillId="0" borderId="0" xfId="51" applyNumberFormat="1" applyFont="1"/>
    <xf numFmtId="0" fontId="22" fillId="0" borderId="0" xfId="51" applyFont="1"/>
    <xf numFmtId="0" fontId="24" fillId="0" borderId="10" xfId="0" applyFont="1" applyFill="1" applyBorder="1" applyAlignment="1">
      <alignment wrapText="1"/>
    </xf>
    <xf numFmtId="0" fontId="24" fillId="0" borderId="10" xfId="92" applyNumberFormat="1" applyFont="1" applyFill="1" applyBorder="1" applyAlignment="1">
      <alignment horizontal="left" vertical="center" wrapText="1"/>
    </xf>
    <xf numFmtId="4" fontId="24" fillId="0" borderId="10" xfId="92" applyNumberFormat="1" applyFont="1" applyFill="1" applyBorder="1" applyAlignment="1">
      <alignment horizontal="right" wrapText="1"/>
    </xf>
    <xf numFmtId="0" fontId="22" fillId="0" borderId="10" xfId="92" applyNumberFormat="1" applyFont="1" applyFill="1" applyBorder="1" applyAlignment="1">
      <alignment horizontal="left" vertical="center" wrapText="1"/>
    </xf>
    <xf numFmtId="4" fontId="22" fillId="0" borderId="10" xfId="92" applyNumberFormat="1" applyFont="1" applyFill="1" applyBorder="1" applyAlignment="1">
      <alignment horizontal="right" wrapText="1"/>
    </xf>
    <xf numFmtId="0" fontId="31" fillId="0" borderId="0" xfId="62" applyFont="1" applyBorder="1" applyProtection="1">
      <protection hidden="1"/>
    </xf>
    <xf numFmtId="0" fontId="23" fillId="0" borderId="10" xfId="69" applyNumberFormat="1" applyFont="1" applyFill="1" applyBorder="1" applyAlignment="1">
      <alignment horizontal="right"/>
    </xf>
    <xf numFmtId="4" fontId="23" fillId="0" borderId="10" xfId="71" applyNumberFormat="1" applyFont="1" applyFill="1" applyBorder="1"/>
    <xf numFmtId="164" fontId="22" fillId="6" borderId="10" xfId="51" applyNumberFormat="1" applyFont="1" applyFill="1" applyBorder="1" applyAlignment="1" applyProtection="1">
      <alignment horizontal="right"/>
      <protection hidden="1"/>
    </xf>
    <xf numFmtId="164" fontId="22" fillId="6" borderId="10" xfId="51" applyNumberFormat="1" applyFont="1" applyFill="1" applyBorder="1" applyAlignment="1" applyProtection="1">
      <protection hidden="1"/>
    </xf>
    <xf numFmtId="165" fontId="24" fillId="0" borderId="10" xfId="51" applyNumberFormat="1" applyFont="1" applyFill="1" applyBorder="1" applyAlignment="1" applyProtection="1">
      <alignment horizontal="right"/>
      <protection hidden="1"/>
    </xf>
    <xf numFmtId="0" fontId="24" fillId="0" borderId="0" xfId="51" applyFont="1"/>
    <xf numFmtId="168" fontId="22" fillId="6" borderId="10" xfId="51" applyNumberFormat="1" applyFont="1" applyFill="1" applyBorder="1" applyAlignment="1" applyProtection="1">
      <alignment wrapText="1"/>
      <protection hidden="1"/>
    </xf>
    <xf numFmtId="167" fontId="22" fillId="6" borderId="10" xfId="51" applyNumberFormat="1" applyFont="1" applyFill="1" applyBorder="1" applyAlignment="1" applyProtection="1">
      <alignment horizontal="center"/>
      <protection hidden="1"/>
    </xf>
    <xf numFmtId="166" fontId="22" fillId="6" borderId="10" xfId="51" applyNumberFormat="1" applyFont="1" applyFill="1" applyBorder="1" applyAlignment="1" applyProtection="1">
      <alignment horizontal="center"/>
      <protection hidden="1"/>
    </xf>
    <xf numFmtId="166" fontId="22" fillId="6" borderId="10" xfId="51" applyNumberFormat="1" applyFont="1" applyFill="1" applyBorder="1" applyAlignment="1" applyProtection="1">
      <alignment wrapText="1"/>
      <protection hidden="1"/>
    </xf>
    <xf numFmtId="0" fontId="24" fillId="0" borderId="10" xfId="51" applyNumberFormat="1" applyFont="1" applyFill="1" applyBorder="1" applyAlignment="1" applyProtection="1">
      <protection hidden="1"/>
    </xf>
    <xf numFmtId="0" fontId="24" fillId="0" borderId="10" xfId="51" applyNumberFormat="1" applyFont="1" applyFill="1" applyBorder="1" applyAlignment="1" applyProtection="1">
      <alignment horizontal="center"/>
      <protection hidden="1"/>
    </xf>
    <xf numFmtId="0" fontId="22" fillId="0" borderId="10" xfId="90" applyNumberFormat="1" applyFont="1" applyFill="1" applyBorder="1" applyAlignment="1" applyProtection="1">
      <alignment horizontal="center"/>
      <protection hidden="1"/>
    </xf>
    <xf numFmtId="4" fontId="22" fillId="0" borderId="10" xfId="51" applyNumberFormat="1" applyFont="1" applyFill="1" applyBorder="1" applyAlignment="1" applyProtection="1">
      <protection hidden="1"/>
    </xf>
    <xf numFmtId="4" fontId="22" fillId="0" borderId="10" xfId="52" applyNumberFormat="1" applyFont="1" applyFill="1" applyBorder="1"/>
    <xf numFmtId="4" fontId="22" fillId="0" borderId="10" xfId="51" applyNumberFormat="1" applyFont="1" applyBorder="1"/>
    <xf numFmtId="2" fontId="22" fillId="0" borderId="10" xfId="51" applyNumberFormat="1" applyFont="1" applyBorder="1"/>
    <xf numFmtId="0" fontId="22" fillId="0" borderId="10" xfId="51" applyFont="1" applyBorder="1"/>
    <xf numFmtId="0" fontId="22" fillId="0" borderId="10" xfId="51" applyNumberFormat="1" applyFont="1" applyFill="1" applyBorder="1" applyAlignment="1" applyProtection="1">
      <protection hidden="1"/>
    </xf>
    <xf numFmtId="4" fontId="24" fillId="0" borderId="10" xfId="51" applyNumberFormat="1" applyFont="1" applyBorder="1"/>
    <xf numFmtId="166" fontId="34" fillId="6" borderId="11" xfId="51" applyNumberFormat="1" applyFont="1" applyFill="1" applyBorder="1" applyAlignment="1" applyProtection="1">
      <alignment wrapText="1"/>
      <protection hidden="1"/>
    </xf>
    <xf numFmtId="165" fontId="24" fillId="0" borderId="12" xfId="51" applyNumberFormat="1" applyFont="1" applyFill="1" applyBorder="1" applyAlignment="1" applyProtection="1">
      <alignment horizontal="right"/>
      <protection hidden="1"/>
    </xf>
    <xf numFmtId="165" fontId="26" fillId="0" borderId="0" xfId="51" applyNumberFormat="1" applyFont="1"/>
    <xf numFmtId="166" fontId="24" fillId="0" borderId="10" xfId="92" applyNumberFormat="1" applyFont="1" applyFill="1" applyBorder="1" applyAlignment="1">
      <alignment horizontal="center"/>
    </xf>
    <xf numFmtId="0" fontId="22" fillId="0" borderId="10" xfId="92" applyNumberFormat="1" applyFont="1" applyFill="1" applyBorder="1" applyAlignment="1">
      <alignment horizontal="center"/>
    </xf>
    <xf numFmtId="0" fontId="24" fillId="0" borderId="10" xfId="92" applyNumberFormat="1" applyFont="1" applyFill="1" applyBorder="1" applyAlignment="1">
      <alignment horizontal="center"/>
    </xf>
    <xf numFmtId="169" fontId="23" fillId="0" borderId="10" xfId="69" applyNumberFormat="1" applyFont="1" applyFill="1" applyBorder="1" applyAlignment="1">
      <alignment horizontal="center" vertical="center" wrapText="1"/>
    </xf>
    <xf numFmtId="49" fontId="22" fillId="0" borderId="10" xfId="90" applyNumberFormat="1" applyFont="1" applyFill="1" applyBorder="1" applyAlignment="1" applyProtection="1">
      <alignment horizontal="center"/>
      <protection hidden="1"/>
    </xf>
    <xf numFmtId="0" fontId="22" fillId="0" borderId="10" xfId="90" applyNumberFormat="1" applyFont="1" applyFill="1" applyBorder="1" applyAlignment="1" applyProtection="1">
      <alignment horizontal="center"/>
      <protection hidden="1"/>
    </xf>
    <xf numFmtId="0" fontId="32" fillId="0" borderId="0" xfId="51" applyFont="1" applyAlignment="1">
      <alignment horizontal="center"/>
    </xf>
    <xf numFmtId="0" fontId="33" fillId="0" borderId="0" xfId="0" applyFont="1" applyAlignment="1">
      <alignment horizontal="center"/>
    </xf>
  </cellXfs>
  <cellStyles count="10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10" xfId="36"/>
    <cellStyle name="Обычный 10 2" xfId="37"/>
    <cellStyle name="Обычный 10 2 2" xfId="38"/>
    <cellStyle name="Обычный 10 3" xfId="39"/>
    <cellStyle name="Обычный 11" xfId="40"/>
    <cellStyle name="Обычный 11 2" xfId="41"/>
    <cellStyle name="Обычный 12" xfId="42"/>
    <cellStyle name="Обычный 13" xfId="43"/>
    <cellStyle name="Обычный 13 2" xfId="44"/>
    <cellStyle name="Обычный 14" xfId="45"/>
    <cellStyle name="Обычный 15" xfId="46"/>
    <cellStyle name="Обычный 16" xfId="47"/>
    <cellStyle name="Обычный 17" xfId="48"/>
    <cellStyle name="Обычный 18" xfId="49"/>
    <cellStyle name="Обычный 19" xfId="50"/>
    <cellStyle name="Обычный 2" xfId="51"/>
    <cellStyle name="Обычный 2 2" xfId="52"/>
    <cellStyle name="Обычный 2 3" xfId="53"/>
    <cellStyle name="Обычный 2 4" xfId="54"/>
    <cellStyle name="Обычный 2 4 2" xfId="55"/>
    <cellStyle name="Обычный 2 5" xfId="56"/>
    <cellStyle name="Обычный 2 5 2" xfId="57"/>
    <cellStyle name="Обычный 2 6" xfId="58"/>
    <cellStyle name="Обычный 2 6 2" xfId="59"/>
    <cellStyle name="Обычный 2 7" xfId="60"/>
    <cellStyle name="Обычный 2 8" xfId="61"/>
    <cellStyle name="Обычный 2 9" xfId="62"/>
    <cellStyle name="Обычный 20" xfId="63"/>
    <cellStyle name="Обычный 21" xfId="99"/>
    <cellStyle name="Обычный 3" xfId="64"/>
    <cellStyle name="Обычный 3 2" xfId="65"/>
    <cellStyle name="Обычный 3 2 2" xfId="66"/>
    <cellStyle name="Обычный 3 3" xfId="67"/>
    <cellStyle name="Обычный 4" xfId="68"/>
    <cellStyle name="Обычный 5" xfId="69"/>
    <cellStyle name="Обычный 5 2" xfId="70"/>
    <cellStyle name="Обычный 5 2 2" xfId="71"/>
    <cellStyle name="Обычный 5 2 2 2" xfId="72"/>
    <cellStyle name="Обычный 5 2 3" xfId="73"/>
    <cellStyle name="Обычный 5 3" xfId="74"/>
    <cellStyle name="Обычный 5 3 2" xfId="75"/>
    <cellStyle name="Обычный 5 4" xfId="76"/>
    <cellStyle name="Обычный 6" xfId="77"/>
    <cellStyle name="Обычный 6 2" xfId="78"/>
    <cellStyle name="Обычный 6 2 2" xfId="79"/>
    <cellStyle name="Обычный 6 3" xfId="80"/>
    <cellStyle name="Обычный 7" xfId="81"/>
    <cellStyle name="Обычный 7 2" xfId="82"/>
    <cellStyle name="Обычный 7 2 2" xfId="83"/>
    <cellStyle name="Обычный 7 3" xfId="84"/>
    <cellStyle name="Обычный 8" xfId="85"/>
    <cellStyle name="Обычный 9" xfId="86"/>
    <cellStyle name="Обычный 9 2" xfId="87"/>
    <cellStyle name="Обычный 9 2 2" xfId="88"/>
    <cellStyle name="Обычный 9 3" xfId="89"/>
    <cellStyle name="Обычный_tmp" xfId="90"/>
    <cellStyle name="Обычный_Tmp2" xfId="91"/>
    <cellStyle name="Обычный_Исполнение бюджета на 01.10.2014" xfId="92"/>
    <cellStyle name="Плохой 2" xfId="93"/>
    <cellStyle name="Пояснение 2" xfId="94"/>
    <cellStyle name="Примечание 2" xfId="95"/>
    <cellStyle name="Связанная ячейка 2" xfId="96"/>
    <cellStyle name="Текст предупреждения 2" xfId="97"/>
    <cellStyle name="Хороший 2" xfId="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910"/>
  <sheetViews>
    <sheetView showGridLines="0" tabSelected="1" zoomScale="75" workbookViewId="0">
      <pane xSplit="1" ySplit="5" topLeftCell="B897" activePane="bottomRight" state="frozen"/>
      <selection pane="topRight" activeCell="B1" sqref="B1"/>
      <selection pane="bottomLeft" activeCell="A5" sqref="A5"/>
      <selection pane="bottomRight" activeCell="H31" sqref="H31"/>
    </sheetView>
  </sheetViews>
  <sheetFormatPr defaultColWidth="9.109375" defaultRowHeight="15.6" x14ac:dyDescent="0.3"/>
  <cols>
    <col min="1" max="1" width="0.5546875" style="6" customWidth="1"/>
    <col min="2" max="2" width="83.6640625" style="6" customWidth="1"/>
    <col min="3" max="3" width="20.33203125" style="6" customWidth="1"/>
    <col min="4" max="4" width="9" style="6" customWidth="1"/>
    <col min="5" max="5" width="25.33203125" style="6" customWidth="1"/>
    <col min="6" max="7" width="18.33203125" style="6" customWidth="1"/>
    <col min="8" max="8" width="11.88671875" style="6" customWidth="1"/>
    <col min="9" max="9" width="14" style="21" customWidth="1"/>
    <col min="10" max="10" width="18.44140625" style="6" customWidth="1"/>
    <col min="11" max="11" width="22.21875" style="6" customWidth="1"/>
    <col min="12" max="235" width="9.109375" style="6" customWidth="1"/>
    <col min="236" max="16384" width="9.109375" style="6"/>
  </cols>
  <sheetData>
    <row r="3" spans="2:9" ht="17.399999999999999" x14ac:dyDescent="0.3">
      <c r="B3" s="58" t="s">
        <v>794</v>
      </c>
      <c r="C3" s="59"/>
      <c r="D3" s="59"/>
      <c r="E3" s="59"/>
      <c r="F3" s="59"/>
      <c r="G3" s="59"/>
      <c r="H3" s="59"/>
      <c r="I3" s="59"/>
    </row>
    <row r="5" spans="2:9" ht="93.6" x14ac:dyDescent="0.25">
      <c r="B5" s="2" t="s">
        <v>235</v>
      </c>
      <c r="C5" s="55" t="s">
        <v>236</v>
      </c>
      <c r="D5" s="55"/>
      <c r="E5" s="1" t="s">
        <v>583</v>
      </c>
      <c r="F5" s="1" t="s">
        <v>237</v>
      </c>
      <c r="G5" s="1" t="s">
        <v>795</v>
      </c>
      <c r="H5" s="1" t="s">
        <v>238</v>
      </c>
      <c r="I5" s="8" t="s">
        <v>239</v>
      </c>
    </row>
    <row r="6" spans="2:9" s="22" customFormat="1" x14ac:dyDescent="0.3">
      <c r="B6" s="9">
        <v>1</v>
      </c>
      <c r="C6" s="57">
        <v>2</v>
      </c>
      <c r="D6" s="57"/>
      <c r="E6" s="10">
        <v>3</v>
      </c>
      <c r="F6" s="10">
        <v>4</v>
      </c>
      <c r="G6" s="10">
        <v>5</v>
      </c>
      <c r="H6" s="10">
        <v>6</v>
      </c>
      <c r="I6" s="20">
        <v>7</v>
      </c>
    </row>
    <row r="7" spans="2:9" s="22" customFormat="1" x14ac:dyDescent="0.3">
      <c r="B7" s="9"/>
      <c r="C7" s="41"/>
      <c r="D7" s="41"/>
      <c r="E7" s="10"/>
      <c r="F7" s="10"/>
      <c r="G7" s="10"/>
      <c r="H7" s="10"/>
      <c r="I7" s="20"/>
    </row>
    <row r="8" spans="2:9" s="22" customFormat="1" x14ac:dyDescent="0.3">
      <c r="B8" s="12" t="s">
        <v>240</v>
      </c>
      <c r="C8" s="57"/>
      <c r="D8" s="57"/>
      <c r="E8" s="29"/>
      <c r="F8" s="29"/>
      <c r="G8" s="29"/>
      <c r="H8" s="10"/>
      <c r="I8" s="11"/>
    </row>
    <row r="9" spans="2:9" s="22" customFormat="1" x14ac:dyDescent="0.3">
      <c r="B9" s="13" t="s">
        <v>241</v>
      </c>
      <c r="C9" s="56" t="s">
        <v>242</v>
      </c>
      <c r="D9" s="56"/>
      <c r="E9" s="18">
        <f>E10+E17</f>
        <v>960872300</v>
      </c>
      <c r="F9" s="18">
        <f>F10+F17</f>
        <v>993527140</v>
      </c>
      <c r="G9" s="18">
        <f>G10+G17</f>
        <v>533688345.13999993</v>
      </c>
      <c r="H9" s="17">
        <f>G9/E9*100</f>
        <v>55.542067883526244</v>
      </c>
      <c r="I9" s="17">
        <f>G9/F9*100</f>
        <v>53.716534119037753</v>
      </c>
    </row>
    <row r="10" spans="2:9" s="22" customFormat="1" x14ac:dyDescent="0.3">
      <c r="B10" s="13" t="s">
        <v>243</v>
      </c>
      <c r="C10" s="56"/>
      <c r="D10" s="56"/>
      <c r="E10" s="18">
        <f>SUM(E11:E16)</f>
        <v>741416600</v>
      </c>
      <c r="F10" s="18">
        <f>SUM(F11:F16)</f>
        <v>758226600</v>
      </c>
      <c r="G10" s="18">
        <f>SUM(G11:G16)</f>
        <v>418025599.24999994</v>
      </c>
      <c r="H10" s="17">
        <f t="shared" ref="H10:H29" si="0">G10/E10*100</f>
        <v>56.38201238682813</v>
      </c>
      <c r="I10" s="17">
        <f t="shared" ref="I10:I33" si="1">G10/F10*100</f>
        <v>55.132014525736764</v>
      </c>
    </row>
    <row r="11" spans="2:9" s="22" customFormat="1" x14ac:dyDescent="0.3">
      <c r="B11" s="14" t="s">
        <v>244</v>
      </c>
      <c r="C11" s="56" t="s">
        <v>245</v>
      </c>
      <c r="D11" s="56"/>
      <c r="E11" s="18">
        <v>556345400</v>
      </c>
      <c r="F11" s="18">
        <v>556345400</v>
      </c>
      <c r="G11" s="18">
        <v>298576478.64999998</v>
      </c>
      <c r="H11" s="17">
        <f t="shared" si="0"/>
        <v>53.667466047171409</v>
      </c>
      <c r="I11" s="17">
        <f t="shared" si="1"/>
        <v>53.667466047171409</v>
      </c>
    </row>
    <row r="12" spans="2:9" s="22" customFormat="1" ht="31.2" x14ac:dyDescent="0.3">
      <c r="B12" s="14" t="s">
        <v>246</v>
      </c>
      <c r="C12" s="56" t="s">
        <v>247</v>
      </c>
      <c r="D12" s="56"/>
      <c r="E12" s="18">
        <v>12345000</v>
      </c>
      <c r="F12" s="18">
        <v>12345000</v>
      </c>
      <c r="G12" s="18">
        <v>4666599.08</v>
      </c>
      <c r="H12" s="17">
        <f t="shared" si="0"/>
        <v>37.801531632239779</v>
      </c>
      <c r="I12" s="17">
        <f t="shared" si="1"/>
        <v>37.801531632239779</v>
      </c>
    </row>
    <row r="13" spans="2:9" s="22" customFormat="1" x14ac:dyDescent="0.3">
      <c r="B13" s="14" t="s">
        <v>248</v>
      </c>
      <c r="C13" s="56" t="s">
        <v>249</v>
      </c>
      <c r="D13" s="56"/>
      <c r="E13" s="18">
        <v>98258800</v>
      </c>
      <c r="F13" s="18">
        <v>112568800</v>
      </c>
      <c r="G13" s="18">
        <v>78550762.560000002</v>
      </c>
      <c r="H13" s="17">
        <f t="shared" si="0"/>
        <v>79.942725292798201</v>
      </c>
      <c r="I13" s="17">
        <f t="shared" si="1"/>
        <v>69.780225568718862</v>
      </c>
    </row>
    <row r="14" spans="2:9" s="22" customFormat="1" x14ac:dyDescent="0.3">
      <c r="B14" s="14" t="s">
        <v>250</v>
      </c>
      <c r="C14" s="56" t="s">
        <v>251</v>
      </c>
      <c r="D14" s="56"/>
      <c r="E14" s="18">
        <v>67752400</v>
      </c>
      <c r="F14" s="18">
        <v>70252400</v>
      </c>
      <c r="G14" s="18">
        <v>33041828.93</v>
      </c>
      <c r="H14" s="17">
        <f t="shared" si="0"/>
        <v>48.768499610345906</v>
      </c>
      <c r="I14" s="17">
        <f t="shared" si="1"/>
        <v>47.033025106615575</v>
      </c>
    </row>
    <row r="15" spans="2:9" s="22" customFormat="1" x14ac:dyDescent="0.3">
      <c r="B15" s="14" t="s">
        <v>252</v>
      </c>
      <c r="C15" s="56" t="s">
        <v>253</v>
      </c>
      <c r="D15" s="56"/>
      <c r="E15" s="18">
        <v>6715000</v>
      </c>
      <c r="F15" s="18">
        <v>6715000</v>
      </c>
      <c r="G15" s="18">
        <v>3189930.03</v>
      </c>
      <c r="H15" s="17">
        <f t="shared" si="0"/>
        <v>47.504542516753531</v>
      </c>
      <c r="I15" s="17">
        <f t="shared" si="1"/>
        <v>47.504542516753531</v>
      </c>
    </row>
    <row r="16" spans="2:9" s="22" customFormat="1" ht="31.2" x14ac:dyDescent="0.3">
      <c r="B16" s="14" t="s">
        <v>254</v>
      </c>
      <c r="C16" s="56" t="s">
        <v>255</v>
      </c>
      <c r="D16" s="56"/>
      <c r="E16" s="18">
        <v>0</v>
      </c>
      <c r="F16" s="18">
        <v>0</v>
      </c>
      <c r="G16" s="18">
        <v>0</v>
      </c>
      <c r="H16" s="17">
        <v>0</v>
      </c>
      <c r="I16" s="17">
        <v>0</v>
      </c>
    </row>
    <row r="17" spans="2:9" s="22" customFormat="1" x14ac:dyDescent="0.3">
      <c r="B17" s="13" t="s">
        <v>256</v>
      </c>
      <c r="C17" s="56"/>
      <c r="D17" s="56"/>
      <c r="E17" s="18">
        <f>SUM(E18:E23)</f>
        <v>219455700</v>
      </c>
      <c r="F17" s="18">
        <f>SUM(F18:F23)</f>
        <v>235300540</v>
      </c>
      <c r="G17" s="18">
        <f>SUM(G18:G23)</f>
        <v>115662745.88999999</v>
      </c>
      <c r="H17" s="17">
        <f t="shared" si="0"/>
        <v>52.704370809233922</v>
      </c>
      <c r="I17" s="17">
        <f t="shared" si="1"/>
        <v>49.155325308645693</v>
      </c>
    </row>
    <row r="18" spans="2:9" s="22" customFormat="1" ht="31.2" x14ac:dyDescent="0.3">
      <c r="B18" s="14" t="s">
        <v>257</v>
      </c>
      <c r="C18" s="56" t="s">
        <v>258</v>
      </c>
      <c r="D18" s="56"/>
      <c r="E18" s="18">
        <v>170570000</v>
      </c>
      <c r="F18" s="18">
        <v>170547340</v>
      </c>
      <c r="G18" s="18">
        <v>79363576.75</v>
      </c>
      <c r="H18" s="17">
        <f t="shared" si="0"/>
        <v>46.52844975669813</v>
      </c>
      <c r="I18" s="17">
        <f t="shared" si="1"/>
        <v>46.53463182128786</v>
      </c>
    </row>
    <row r="19" spans="2:9" s="22" customFormat="1" x14ac:dyDescent="0.3">
      <c r="B19" s="14" t="s">
        <v>259</v>
      </c>
      <c r="C19" s="56" t="s">
        <v>260</v>
      </c>
      <c r="D19" s="56"/>
      <c r="E19" s="18">
        <v>2290000</v>
      </c>
      <c r="F19" s="18">
        <v>1163700</v>
      </c>
      <c r="G19" s="18">
        <v>758384.81</v>
      </c>
      <c r="H19" s="17">
        <f t="shared" si="0"/>
        <v>33.117240611353715</v>
      </c>
      <c r="I19" s="17">
        <f t="shared" si="1"/>
        <v>65.170130617856842</v>
      </c>
    </row>
    <row r="20" spans="2:9" s="22" customFormat="1" x14ac:dyDescent="0.3">
      <c r="B20" s="14" t="s">
        <v>261</v>
      </c>
      <c r="C20" s="56" t="s">
        <v>262</v>
      </c>
      <c r="D20" s="56"/>
      <c r="E20" s="18">
        <v>0</v>
      </c>
      <c r="F20" s="18">
        <v>9730000</v>
      </c>
      <c r="G20" s="18">
        <v>9721973.7899999991</v>
      </c>
      <c r="H20" s="18" t="s">
        <v>588</v>
      </c>
      <c r="I20" s="17">
        <f t="shared" si="1"/>
        <v>99.917510688591975</v>
      </c>
    </row>
    <row r="21" spans="2:9" s="22" customFormat="1" x14ac:dyDescent="0.3">
      <c r="B21" s="14" t="s">
        <v>263</v>
      </c>
      <c r="C21" s="56" t="s">
        <v>264</v>
      </c>
      <c r="D21" s="56"/>
      <c r="E21" s="18">
        <v>43516900</v>
      </c>
      <c r="F21" s="18">
        <v>46471000</v>
      </c>
      <c r="G21" s="18">
        <v>18489106.550000001</v>
      </c>
      <c r="H21" s="17">
        <f t="shared" si="0"/>
        <v>42.487186702177773</v>
      </c>
      <c r="I21" s="17">
        <f t="shared" si="1"/>
        <v>39.786332443889741</v>
      </c>
    </row>
    <row r="22" spans="2:9" s="22" customFormat="1" x14ac:dyDescent="0.3">
      <c r="B22" s="14" t="s">
        <v>265</v>
      </c>
      <c r="C22" s="56" t="s">
        <v>266</v>
      </c>
      <c r="D22" s="56"/>
      <c r="E22" s="18">
        <v>3078800</v>
      </c>
      <c r="F22" s="18">
        <v>3978500</v>
      </c>
      <c r="G22" s="18">
        <v>3935279.17</v>
      </c>
      <c r="H22" s="17">
        <f t="shared" si="0"/>
        <v>127.81860367675716</v>
      </c>
      <c r="I22" s="17">
        <f t="shared" si="1"/>
        <v>98.91364006535126</v>
      </c>
    </row>
    <row r="23" spans="2:9" s="22" customFormat="1" x14ac:dyDescent="0.3">
      <c r="B23" s="14" t="s">
        <v>267</v>
      </c>
      <c r="C23" s="56" t="s">
        <v>268</v>
      </c>
      <c r="D23" s="56"/>
      <c r="E23" s="18">
        <v>0</v>
      </c>
      <c r="F23" s="18">
        <v>3410000</v>
      </c>
      <c r="G23" s="18">
        <v>3394424.82</v>
      </c>
      <c r="H23" s="18" t="s">
        <v>588</v>
      </c>
      <c r="I23" s="17">
        <f t="shared" si="1"/>
        <v>99.54324985337243</v>
      </c>
    </row>
    <row r="24" spans="2:9" s="22" customFormat="1" x14ac:dyDescent="0.3">
      <c r="B24" s="13" t="s">
        <v>269</v>
      </c>
      <c r="C24" s="56" t="s">
        <v>270</v>
      </c>
      <c r="D24" s="56"/>
      <c r="E24" s="18">
        <f>E25+E30+E31+E32</f>
        <v>1644773100</v>
      </c>
      <c r="F24" s="18">
        <f>F25+F30+F31+F32</f>
        <v>1621571329</v>
      </c>
      <c r="G24" s="18">
        <f>G25+G30+G31+G32</f>
        <v>746323828.19000006</v>
      </c>
      <c r="H24" s="17">
        <f t="shared" si="0"/>
        <v>45.375488460383991</v>
      </c>
      <c r="I24" s="17">
        <f t="shared" si="1"/>
        <v>46.024730139391856</v>
      </c>
    </row>
    <row r="25" spans="2:9" s="22" customFormat="1" ht="31.2" x14ac:dyDescent="0.3">
      <c r="B25" s="14" t="s">
        <v>271</v>
      </c>
      <c r="C25" s="56" t="s">
        <v>272</v>
      </c>
      <c r="D25" s="56"/>
      <c r="E25" s="18">
        <f>SUM(E26:E29)</f>
        <v>1644773100</v>
      </c>
      <c r="F25" s="18">
        <f>SUM(F26:F29)</f>
        <v>1653816169</v>
      </c>
      <c r="G25" s="18">
        <f>SUM(G26:G29)</f>
        <v>778568683.36000001</v>
      </c>
      <c r="H25" s="17">
        <f t="shared" si="0"/>
        <v>47.335932437124612</v>
      </c>
      <c r="I25" s="17">
        <f t="shared" si="1"/>
        <v>47.077099495935578</v>
      </c>
    </row>
    <row r="26" spans="2:9" s="22" customFormat="1" ht="31.2" x14ac:dyDescent="0.3">
      <c r="B26" s="14" t="s">
        <v>273</v>
      </c>
      <c r="C26" s="56" t="s">
        <v>584</v>
      </c>
      <c r="D26" s="56"/>
      <c r="E26" s="18">
        <v>258516500</v>
      </c>
      <c r="F26" s="18">
        <v>258516500</v>
      </c>
      <c r="G26" s="18">
        <v>129258200</v>
      </c>
      <c r="H26" s="17">
        <f t="shared" si="0"/>
        <v>49.999980658874769</v>
      </c>
      <c r="I26" s="17">
        <f t="shared" si="1"/>
        <v>49.999980658874769</v>
      </c>
    </row>
    <row r="27" spans="2:9" s="22" customFormat="1" ht="31.2" x14ac:dyDescent="0.3">
      <c r="B27" s="14" t="s">
        <v>274</v>
      </c>
      <c r="C27" s="56" t="s">
        <v>585</v>
      </c>
      <c r="D27" s="56"/>
      <c r="E27" s="18">
        <v>206621900</v>
      </c>
      <c r="F27" s="18">
        <v>217515624</v>
      </c>
      <c r="G27" s="18">
        <v>31691056.699999999</v>
      </c>
      <c r="H27" s="17">
        <f t="shared" si="0"/>
        <v>15.337704618919872</v>
      </c>
      <c r="I27" s="17">
        <f t="shared" si="1"/>
        <v>14.569554185220277</v>
      </c>
    </row>
    <row r="28" spans="2:9" s="22" customFormat="1" ht="31.2" x14ac:dyDescent="0.3">
      <c r="B28" s="14" t="s">
        <v>275</v>
      </c>
      <c r="C28" s="56" t="s">
        <v>586</v>
      </c>
      <c r="D28" s="56"/>
      <c r="E28" s="18">
        <v>1178915000</v>
      </c>
      <c r="F28" s="18">
        <v>1176203418</v>
      </c>
      <c r="G28" s="18">
        <v>616811964</v>
      </c>
      <c r="H28" s="17">
        <f t="shared" si="0"/>
        <v>52.320308419182048</v>
      </c>
      <c r="I28" s="17">
        <f t="shared" si="1"/>
        <v>52.440925996356867</v>
      </c>
    </row>
    <row r="29" spans="2:9" s="22" customFormat="1" x14ac:dyDescent="0.3">
      <c r="B29" s="15" t="s">
        <v>276</v>
      </c>
      <c r="C29" s="56" t="s">
        <v>587</v>
      </c>
      <c r="D29" s="56"/>
      <c r="E29" s="18">
        <v>719700</v>
      </c>
      <c r="F29" s="18">
        <v>1580627</v>
      </c>
      <c r="G29" s="18">
        <v>807462.66</v>
      </c>
      <c r="H29" s="17">
        <f t="shared" si="0"/>
        <v>112.19433930804503</v>
      </c>
      <c r="I29" s="17">
        <f t="shared" si="1"/>
        <v>51.084959323104059</v>
      </c>
    </row>
    <row r="30" spans="2:9" s="22" customFormat="1" x14ac:dyDescent="0.3">
      <c r="B30" s="14" t="s">
        <v>277</v>
      </c>
      <c r="C30" s="56" t="s">
        <v>278</v>
      </c>
      <c r="D30" s="56"/>
      <c r="E30" s="18">
        <v>0</v>
      </c>
      <c r="F30" s="18">
        <v>410000</v>
      </c>
      <c r="G30" s="18">
        <v>410000</v>
      </c>
      <c r="H30" s="18">
        <v>0</v>
      </c>
      <c r="I30" s="17">
        <v>0</v>
      </c>
    </row>
    <row r="31" spans="2:9" s="22" customFormat="1" ht="62.4" x14ac:dyDescent="0.3">
      <c r="B31" s="16" t="s">
        <v>279</v>
      </c>
      <c r="C31" s="56" t="s">
        <v>280</v>
      </c>
      <c r="D31" s="56"/>
      <c r="E31" s="18">
        <v>0</v>
      </c>
      <c r="F31" s="18">
        <v>598420</v>
      </c>
      <c r="G31" s="18">
        <v>598404.44999999995</v>
      </c>
      <c r="H31" s="18" t="s">
        <v>588</v>
      </c>
      <c r="I31" s="17">
        <f t="shared" si="1"/>
        <v>99.997401490591884</v>
      </c>
    </row>
    <row r="32" spans="2:9" s="22" customFormat="1" ht="31.2" x14ac:dyDescent="0.3">
      <c r="B32" s="14" t="s">
        <v>281</v>
      </c>
      <c r="C32" s="56" t="s">
        <v>282</v>
      </c>
      <c r="D32" s="56"/>
      <c r="E32" s="18">
        <v>0</v>
      </c>
      <c r="F32" s="18">
        <v>-33253260</v>
      </c>
      <c r="G32" s="18">
        <v>-33253259.620000001</v>
      </c>
      <c r="H32" s="18" t="s">
        <v>588</v>
      </c>
      <c r="I32" s="17">
        <f t="shared" si="1"/>
        <v>99.999998857254894</v>
      </c>
    </row>
    <row r="33" spans="1:9" s="22" customFormat="1" x14ac:dyDescent="0.3">
      <c r="B33" s="3" t="s">
        <v>283</v>
      </c>
      <c r="C33" s="57"/>
      <c r="D33" s="57"/>
      <c r="E33" s="5">
        <f>E9+E24</f>
        <v>2605645400</v>
      </c>
      <c r="F33" s="5">
        <f>F9+F24</f>
        <v>2615098469</v>
      </c>
      <c r="G33" s="5">
        <f>G9+G24</f>
        <v>1280012173.3299999</v>
      </c>
      <c r="H33" s="19">
        <f>G33/E33*100</f>
        <v>49.124572872809168</v>
      </c>
      <c r="I33" s="19">
        <f t="shared" si="1"/>
        <v>48.946997159134504</v>
      </c>
    </row>
    <row r="34" spans="1:9" s="22" customFormat="1" x14ac:dyDescent="0.3">
      <c r="B34" s="3" t="s">
        <v>284</v>
      </c>
      <c r="C34" s="57"/>
      <c r="D34" s="57"/>
      <c r="E34" s="5">
        <f>E33-E28</f>
        <v>1426730400</v>
      </c>
      <c r="F34" s="5">
        <f>F33-F28</f>
        <v>1438895051</v>
      </c>
      <c r="G34" s="5">
        <f>G33-G28</f>
        <v>663200209.32999992</v>
      </c>
      <c r="H34" s="19">
        <f t="shared" ref="H34:H97" si="2">G34/E34*100</f>
        <v>46.483919409721693</v>
      </c>
      <c r="I34" s="19">
        <f t="shared" ref="I34:I97" si="3">G34/F34*100</f>
        <v>46.090936852489037</v>
      </c>
    </row>
    <row r="35" spans="1:9" x14ac:dyDescent="0.3">
      <c r="B35" s="3" t="s">
        <v>776</v>
      </c>
      <c r="C35" s="41"/>
      <c r="D35" s="41"/>
      <c r="E35" s="4"/>
      <c r="F35" s="5"/>
      <c r="G35" s="5"/>
      <c r="H35" s="19"/>
      <c r="I35" s="19"/>
    </row>
    <row r="36" spans="1:9" ht="31.2" x14ac:dyDescent="0.3">
      <c r="A36" s="28"/>
      <c r="B36" s="35" t="s">
        <v>234</v>
      </c>
      <c r="C36" s="36" t="s">
        <v>233</v>
      </c>
      <c r="D36" s="37"/>
      <c r="E36" s="31">
        <v>1474070537.45</v>
      </c>
      <c r="F36" s="31">
        <v>1474638337.45</v>
      </c>
      <c r="G36" s="32">
        <v>716869806.34000003</v>
      </c>
      <c r="H36" s="42">
        <f t="shared" si="2"/>
        <v>48.631987963080498</v>
      </c>
      <c r="I36" s="42">
        <f t="shared" si="3"/>
        <v>48.613262529145842</v>
      </c>
    </row>
    <row r="37" spans="1:9" x14ac:dyDescent="0.3">
      <c r="A37" s="28"/>
      <c r="B37" s="38" t="s">
        <v>232</v>
      </c>
      <c r="C37" s="36" t="s">
        <v>231</v>
      </c>
      <c r="D37" s="37"/>
      <c r="E37" s="31">
        <v>1225057816.3</v>
      </c>
      <c r="F37" s="31">
        <v>1224757816.3</v>
      </c>
      <c r="G37" s="32">
        <v>601192247.29999995</v>
      </c>
      <c r="H37" s="42">
        <f t="shared" si="2"/>
        <v>49.074601973950934</v>
      </c>
      <c r="I37" s="42">
        <f t="shared" si="3"/>
        <v>49.086622620315666</v>
      </c>
    </row>
    <row r="38" spans="1:9" x14ac:dyDescent="0.3">
      <c r="A38" s="28"/>
      <c r="B38" s="38" t="s">
        <v>230</v>
      </c>
      <c r="C38" s="36" t="s">
        <v>229</v>
      </c>
      <c r="D38" s="37"/>
      <c r="E38" s="31">
        <v>2478616.2999999998</v>
      </c>
      <c r="F38" s="31">
        <v>2178616.2999999998</v>
      </c>
      <c r="G38" s="32">
        <v>689581.58</v>
      </c>
      <c r="H38" s="42">
        <f t="shared" si="2"/>
        <v>27.82123154761792</v>
      </c>
      <c r="I38" s="42">
        <f t="shared" si="3"/>
        <v>31.652273050559661</v>
      </c>
    </row>
    <row r="39" spans="1:9" x14ac:dyDescent="0.3">
      <c r="A39" s="28"/>
      <c r="B39" s="38" t="s">
        <v>339</v>
      </c>
      <c r="C39" s="36" t="s">
        <v>228</v>
      </c>
      <c r="D39" s="37"/>
      <c r="E39" s="31">
        <v>2478616.2999999998</v>
      </c>
      <c r="F39" s="31">
        <v>2178616.2999999998</v>
      </c>
      <c r="G39" s="32">
        <v>689581.58</v>
      </c>
      <c r="H39" s="42">
        <f t="shared" si="2"/>
        <v>27.82123154761792</v>
      </c>
      <c r="I39" s="42">
        <f t="shared" si="3"/>
        <v>31.652273050559661</v>
      </c>
    </row>
    <row r="40" spans="1:9" ht="31.2" x14ac:dyDescent="0.3">
      <c r="A40" s="28"/>
      <c r="B40" s="38" t="s">
        <v>421</v>
      </c>
      <c r="C40" s="36" t="s">
        <v>228</v>
      </c>
      <c r="D40" s="37" t="s">
        <v>420</v>
      </c>
      <c r="E40" s="31">
        <v>2478616.2999999998</v>
      </c>
      <c r="F40" s="31">
        <v>2178616.2999999998</v>
      </c>
      <c r="G40" s="32">
        <v>689581.58</v>
      </c>
      <c r="H40" s="42">
        <f t="shared" si="2"/>
        <v>27.82123154761792</v>
      </c>
      <c r="I40" s="42">
        <f t="shared" si="3"/>
        <v>31.652273050559661</v>
      </c>
    </row>
    <row r="41" spans="1:9" x14ac:dyDescent="0.3">
      <c r="A41" s="28"/>
      <c r="B41" s="38" t="s">
        <v>523</v>
      </c>
      <c r="C41" s="36" t="s">
        <v>228</v>
      </c>
      <c r="D41" s="37" t="s">
        <v>521</v>
      </c>
      <c r="E41" s="31">
        <v>173416.3</v>
      </c>
      <c r="F41" s="31">
        <v>173416.3</v>
      </c>
      <c r="G41" s="32">
        <v>8500</v>
      </c>
      <c r="H41" s="42">
        <f t="shared" si="2"/>
        <v>4.9015000320039119</v>
      </c>
      <c r="I41" s="42">
        <f t="shared" si="3"/>
        <v>4.9015000320039119</v>
      </c>
    </row>
    <row r="42" spans="1:9" x14ac:dyDescent="0.3">
      <c r="A42" s="28"/>
      <c r="B42" s="38" t="s">
        <v>419</v>
      </c>
      <c r="C42" s="36" t="s">
        <v>228</v>
      </c>
      <c r="D42" s="37" t="s">
        <v>417</v>
      </c>
      <c r="E42" s="31">
        <v>2305200</v>
      </c>
      <c r="F42" s="31">
        <v>2005200</v>
      </c>
      <c r="G42" s="32">
        <v>681081.58</v>
      </c>
      <c r="H42" s="42">
        <f t="shared" si="2"/>
        <v>29.54544421308346</v>
      </c>
      <c r="I42" s="42">
        <f t="shared" si="3"/>
        <v>33.965768003191698</v>
      </c>
    </row>
    <row r="43" spans="1:9" x14ac:dyDescent="0.3">
      <c r="A43" s="28"/>
      <c r="B43" s="38" t="s">
        <v>227</v>
      </c>
      <c r="C43" s="36" t="s">
        <v>226</v>
      </c>
      <c r="D43" s="37"/>
      <c r="E43" s="31">
        <v>39880000</v>
      </c>
      <c r="F43" s="31">
        <v>39880000</v>
      </c>
      <c r="G43" s="32">
        <v>20356861.100000001</v>
      </c>
      <c r="H43" s="42">
        <f t="shared" si="2"/>
        <v>51.045288615847554</v>
      </c>
      <c r="I43" s="42">
        <f t="shared" si="3"/>
        <v>51.045288615847554</v>
      </c>
    </row>
    <row r="44" spans="1:9" ht="31.2" x14ac:dyDescent="0.3">
      <c r="A44" s="28"/>
      <c r="B44" s="38" t="s">
        <v>387</v>
      </c>
      <c r="C44" s="36" t="s">
        <v>225</v>
      </c>
      <c r="D44" s="37"/>
      <c r="E44" s="31">
        <v>38064600</v>
      </c>
      <c r="F44" s="31">
        <v>38064600</v>
      </c>
      <c r="G44" s="32">
        <v>19178361.100000001</v>
      </c>
      <c r="H44" s="42">
        <f t="shared" si="2"/>
        <v>50.383718993500523</v>
      </c>
      <c r="I44" s="42">
        <f t="shared" si="3"/>
        <v>50.383718993500523</v>
      </c>
    </row>
    <row r="45" spans="1:9" ht="31.2" x14ac:dyDescent="0.3">
      <c r="A45" s="28"/>
      <c r="B45" s="38" t="s">
        <v>421</v>
      </c>
      <c r="C45" s="36" t="s">
        <v>225</v>
      </c>
      <c r="D45" s="37" t="s">
        <v>420</v>
      </c>
      <c r="E45" s="31">
        <v>38064600</v>
      </c>
      <c r="F45" s="31">
        <v>38064600</v>
      </c>
      <c r="G45" s="32">
        <v>19178361.100000001</v>
      </c>
      <c r="H45" s="42">
        <f t="shared" si="2"/>
        <v>50.383718993500523</v>
      </c>
      <c r="I45" s="42">
        <f t="shared" si="3"/>
        <v>50.383718993500523</v>
      </c>
    </row>
    <row r="46" spans="1:9" x14ac:dyDescent="0.3">
      <c r="A46" s="28"/>
      <c r="B46" s="38" t="s">
        <v>419</v>
      </c>
      <c r="C46" s="36" t="s">
        <v>225</v>
      </c>
      <c r="D46" s="37" t="s">
        <v>417</v>
      </c>
      <c r="E46" s="31">
        <v>38064600</v>
      </c>
      <c r="F46" s="31">
        <v>38064600</v>
      </c>
      <c r="G46" s="32">
        <v>19178361.100000001</v>
      </c>
      <c r="H46" s="42">
        <f t="shared" si="2"/>
        <v>50.383718993500523</v>
      </c>
      <c r="I46" s="42">
        <f t="shared" si="3"/>
        <v>50.383718993500523</v>
      </c>
    </row>
    <row r="47" spans="1:9" ht="78" x14ac:dyDescent="0.3">
      <c r="A47" s="28"/>
      <c r="B47" s="38" t="s">
        <v>72</v>
      </c>
      <c r="C47" s="36" t="s">
        <v>224</v>
      </c>
      <c r="D47" s="37"/>
      <c r="E47" s="31">
        <v>1724600</v>
      </c>
      <c r="F47" s="31">
        <v>1724600</v>
      </c>
      <c r="G47" s="32">
        <v>1087700</v>
      </c>
      <c r="H47" s="42">
        <f t="shared" si="2"/>
        <v>63.069697321117943</v>
      </c>
      <c r="I47" s="42">
        <f t="shared" si="3"/>
        <v>63.069697321117943</v>
      </c>
    </row>
    <row r="48" spans="1:9" ht="31.2" x14ac:dyDescent="0.3">
      <c r="A48" s="28"/>
      <c r="B48" s="38" t="s">
        <v>421</v>
      </c>
      <c r="C48" s="36" t="s">
        <v>224</v>
      </c>
      <c r="D48" s="37" t="s">
        <v>420</v>
      </c>
      <c r="E48" s="31">
        <v>1724600</v>
      </c>
      <c r="F48" s="31">
        <v>1724600</v>
      </c>
      <c r="G48" s="32">
        <v>1087700</v>
      </c>
      <c r="H48" s="42">
        <f t="shared" si="2"/>
        <v>63.069697321117943</v>
      </c>
      <c r="I48" s="42">
        <f t="shared" si="3"/>
        <v>63.069697321117943</v>
      </c>
    </row>
    <row r="49" spans="1:9" x14ac:dyDescent="0.3">
      <c r="A49" s="28"/>
      <c r="B49" s="38" t="s">
        <v>419</v>
      </c>
      <c r="C49" s="36" t="s">
        <v>224</v>
      </c>
      <c r="D49" s="37" t="s">
        <v>417</v>
      </c>
      <c r="E49" s="31">
        <v>1724600</v>
      </c>
      <c r="F49" s="31">
        <v>1724600</v>
      </c>
      <c r="G49" s="32">
        <v>1087700</v>
      </c>
      <c r="H49" s="42">
        <f t="shared" si="2"/>
        <v>63.069697321117943</v>
      </c>
      <c r="I49" s="42">
        <f t="shared" si="3"/>
        <v>63.069697321117943</v>
      </c>
    </row>
    <row r="50" spans="1:9" ht="93.6" x14ac:dyDescent="0.3">
      <c r="A50" s="28"/>
      <c r="B50" s="38" t="s">
        <v>70</v>
      </c>
      <c r="C50" s="36" t="s">
        <v>223</v>
      </c>
      <c r="D50" s="37"/>
      <c r="E50" s="31">
        <v>90800</v>
      </c>
      <c r="F50" s="31">
        <v>90800</v>
      </c>
      <c r="G50" s="32">
        <v>90800</v>
      </c>
      <c r="H50" s="42">
        <f t="shared" si="2"/>
        <v>100</v>
      </c>
      <c r="I50" s="42">
        <f t="shared" si="3"/>
        <v>100</v>
      </c>
    </row>
    <row r="51" spans="1:9" ht="31.2" x14ac:dyDescent="0.3">
      <c r="A51" s="28"/>
      <c r="B51" s="38" t="s">
        <v>421</v>
      </c>
      <c r="C51" s="36" t="s">
        <v>223</v>
      </c>
      <c r="D51" s="37" t="s">
        <v>420</v>
      </c>
      <c r="E51" s="31">
        <v>90800</v>
      </c>
      <c r="F51" s="31">
        <v>90800</v>
      </c>
      <c r="G51" s="32">
        <v>90800</v>
      </c>
      <c r="H51" s="42">
        <f t="shared" si="2"/>
        <v>100</v>
      </c>
      <c r="I51" s="42">
        <f t="shared" si="3"/>
        <v>100</v>
      </c>
    </row>
    <row r="52" spans="1:9" x14ac:dyDescent="0.3">
      <c r="A52" s="28"/>
      <c r="B52" s="38" t="s">
        <v>419</v>
      </c>
      <c r="C52" s="36" t="s">
        <v>223</v>
      </c>
      <c r="D52" s="37" t="s">
        <v>417</v>
      </c>
      <c r="E52" s="31">
        <v>90800</v>
      </c>
      <c r="F52" s="31">
        <v>90800</v>
      </c>
      <c r="G52" s="32">
        <v>90800</v>
      </c>
      <c r="H52" s="42">
        <f t="shared" si="2"/>
        <v>100</v>
      </c>
      <c r="I52" s="42">
        <f t="shared" si="3"/>
        <v>100</v>
      </c>
    </row>
    <row r="53" spans="1:9" ht="46.8" x14ac:dyDescent="0.3">
      <c r="A53" s="28"/>
      <c r="B53" s="38" t="s">
        <v>222</v>
      </c>
      <c r="C53" s="36" t="s">
        <v>221</v>
      </c>
      <c r="D53" s="37"/>
      <c r="E53" s="31">
        <v>1143412400</v>
      </c>
      <c r="F53" s="31">
        <v>1143412400</v>
      </c>
      <c r="G53" s="32">
        <v>560351646.87</v>
      </c>
      <c r="H53" s="42">
        <f t="shared" si="2"/>
        <v>49.006959070060816</v>
      </c>
      <c r="I53" s="42">
        <f t="shared" si="3"/>
        <v>49.006959070060816</v>
      </c>
    </row>
    <row r="54" spans="1:9" ht="31.2" x14ac:dyDescent="0.3">
      <c r="A54" s="28"/>
      <c r="B54" s="38" t="s">
        <v>387</v>
      </c>
      <c r="C54" s="36" t="s">
        <v>220</v>
      </c>
      <c r="D54" s="37"/>
      <c r="E54" s="31">
        <v>142351000</v>
      </c>
      <c r="F54" s="31">
        <v>142351000</v>
      </c>
      <c r="G54" s="32">
        <v>82115815.909999996</v>
      </c>
      <c r="H54" s="42">
        <f t="shared" si="2"/>
        <v>57.685450688790382</v>
      </c>
      <c r="I54" s="42">
        <f t="shared" si="3"/>
        <v>57.685450688790382</v>
      </c>
    </row>
    <row r="55" spans="1:9" ht="31.2" x14ac:dyDescent="0.3">
      <c r="A55" s="28"/>
      <c r="B55" s="38" t="s">
        <v>421</v>
      </c>
      <c r="C55" s="36" t="s">
        <v>220</v>
      </c>
      <c r="D55" s="37" t="s">
        <v>420</v>
      </c>
      <c r="E55" s="31">
        <v>142351000</v>
      </c>
      <c r="F55" s="31">
        <v>142351000</v>
      </c>
      <c r="G55" s="32">
        <v>82115815.909999996</v>
      </c>
      <c r="H55" s="42">
        <f t="shared" si="2"/>
        <v>57.685450688790382</v>
      </c>
      <c r="I55" s="42">
        <f t="shared" si="3"/>
        <v>57.685450688790382</v>
      </c>
    </row>
    <row r="56" spans="1:9" x14ac:dyDescent="0.3">
      <c r="A56" s="28"/>
      <c r="B56" s="38" t="s">
        <v>523</v>
      </c>
      <c r="C56" s="36" t="s">
        <v>220</v>
      </c>
      <c r="D56" s="37" t="s">
        <v>521</v>
      </c>
      <c r="E56" s="31">
        <v>51652600</v>
      </c>
      <c r="F56" s="31">
        <v>51652600</v>
      </c>
      <c r="G56" s="32">
        <v>30568444.870000001</v>
      </c>
      <c r="H56" s="42">
        <f t="shared" si="2"/>
        <v>59.180844468623071</v>
      </c>
      <c r="I56" s="42">
        <f t="shared" si="3"/>
        <v>59.180844468623071</v>
      </c>
    </row>
    <row r="57" spans="1:9" x14ac:dyDescent="0.3">
      <c r="A57" s="28"/>
      <c r="B57" s="38" t="s">
        <v>419</v>
      </c>
      <c r="C57" s="36" t="s">
        <v>220</v>
      </c>
      <c r="D57" s="37" t="s">
        <v>417</v>
      </c>
      <c r="E57" s="31">
        <v>90698400</v>
      </c>
      <c r="F57" s="31">
        <v>90698400</v>
      </c>
      <c r="G57" s="32">
        <v>51547371.039999999</v>
      </c>
      <c r="H57" s="42">
        <f t="shared" si="2"/>
        <v>56.833826219646653</v>
      </c>
      <c r="I57" s="42">
        <f t="shared" si="3"/>
        <v>56.833826219646653</v>
      </c>
    </row>
    <row r="58" spans="1:9" ht="78" x14ac:dyDescent="0.3">
      <c r="A58" s="28"/>
      <c r="B58" s="38" t="s">
        <v>219</v>
      </c>
      <c r="C58" s="36" t="s">
        <v>218</v>
      </c>
      <c r="D58" s="37"/>
      <c r="E58" s="31">
        <v>10440000</v>
      </c>
      <c r="F58" s="31">
        <v>10440000</v>
      </c>
      <c r="G58" s="32">
        <v>0</v>
      </c>
      <c r="H58" s="42">
        <f t="shared" si="2"/>
        <v>0</v>
      </c>
      <c r="I58" s="42">
        <f t="shared" si="3"/>
        <v>0</v>
      </c>
    </row>
    <row r="59" spans="1:9" ht="31.2" x14ac:dyDescent="0.3">
      <c r="A59" s="28"/>
      <c r="B59" s="38" t="s">
        <v>421</v>
      </c>
      <c r="C59" s="36" t="s">
        <v>218</v>
      </c>
      <c r="D59" s="37" t="s">
        <v>420</v>
      </c>
      <c r="E59" s="31">
        <v>10440000</v>
      </c>
      <c r="F59" s="31">
        <v>10440000</v>
      </c>
      <c r="G59" s="32">
        <v>0</v>
      </c>
      <c r="H59" s="42">
        <f t="shared" si="2"/>
        <v>0</v>
      </c>
      <c r="I59" s="42">
        <f t="shared" si="3"/>
        <v>0</v>
      </c>
    </row>
    <row r="60" spans="1:9" ht="31.2" x14ac:dyDescent="0.3">
      <c r="A60" s="28"/>
      <c r="B60" s="38" t="s">
        <v>432</v>
      </c>
      <c r="C60" s="36" t="s">
        <v>218</v>
      </c>
      <c r="D60" s="37" t="s">
        <v>430</v>
      </c>
      <c r="E60" s="31">
        <v>10440000</v>
      </c>
      <c r="F60" s="31">
        <v>10440000</v>
      </c>
      <c r="G60" s="32">
        <v>0</v>
      </c>
      <c r="H60" s="42">
        <f t="shared" si="2"/>
        <v>0</v>
      </c>
      <c r="I60" s="42">
        <f t="shared" si="3"/>
        <v>0</v>
      </c>
    </row>
    <row r="61" spans="1:9" ht="78" x14ac:dyDescent="0.3">
      <c r="A61" s="28"/>
      <c r="B61" s="38" t="s">
        <v>217</v>
      </c>
      <c r="C61" s="36" t="s">
        <v>216</v>
      </c>
      <c r="D61" s="37"/>
      <c r="E61" s="31">
        <v>416538600</v>
      </c>
      <c r="F61" s="31">
        <v>416538600</v>
      </c>
      <c r="G61" s="32">
        <v>200501295.87</v>
      </c>
      <c r="H61" s="42">
        <f t="shared" si="2"/>
        <v>48.135105814923271</v>
      </c>
      <c r="I61" s="42">
        <f t="shared" si="3"/>
        <v>48.135105814923271</v>
      </c>
    </row>
    <row r="62" spans="1:9" ht="31.2" x14ac:dyDescent="0.3">
      <c r="A62" s="28"/>
      <c r="B62" s="38" t="s">
        <v>421</v>
      </c>
      <c r="C62" s="36" t="s">
        <v>216</v>
      </c>
      <c r="D62" s="37" t="s">
        <v>420</v>
      </c>
      <c r="E62" s="31">
        <v>416538600</v>
      </c>
      <c r="F62" s="31">
        <v>416538600</v>
      </c>
      <c r="G62" s="32">
        <v>200501295.87</v>
      </c>
      <c r="H62" s="42">
        <f t="shared" si="2"/>
        <v>48.135105814923271</v>
      </c>
      <c r="I62" s="42">
        <f t="shared" si="3"/>
        <v>48.135105814923271</v>
      </c>
    </row>
    <row r="63" spans="1:9" x14ac:dyDescent="0.3">
      <c r="A63" s="28"/>
      <c r="B63" s="38" t="s">
        <v>419</v>
      </c>
      <c r="C63" s="36" t="s">
        <v>216</v>
      </c>
      <c r="D63" s="37" t="s">
        <v>417</v>
      </c>
      <c r="E63" s="31">
        <v>416538600</v>
      </c>
      <c r="F63" s="31">
        <v>416538600</v>
      </c>
      <c r="G63" s="32">
        <v>200501295.87</v>
      </c>
      <c r="H63" s="42">
        <f t="shared" si="2"/>
        <v>48.135105814923271</v>
      </c>
      <c r="I63" s="42">
        <f t="shared" si="3"/>
        <v>48.135105814923271</v>
      </c>
    </row>
    <row r="64" spans="1:9" ht="78" x14ac:dyDescent="0.3">
      <c r="A64" s="28"/>
      <c r="B64" s="38" t="s">
        <v>215</v>
      </c>
      <c r="C64" s="36" t="s">
        <v>214</v>
      </c>
      <c r="D64" s="37"/>
      <c r="E64" s="31">
        <v>39495500</v>
      </c>
      <c r="F64" s="31">
        <v>39495500</v>
      </c>
      <c r="G64" s="32">
        <v>0</v>
      </c>
      <c r="H64" s="42">
        <f t="shared" si="2"/>
        <v>0</v>
      </c>
      <c r="I64" s="42">
        <f t="shared" si="3"/>
        <v>0</v>
      </c>
    </row>
    <row r="65" spans="1:9" ht="31.2" x14ac:dyDescent="0.3">
      <c r="A65" s="28"/>
      <c r="B65" s="38" t="s">
        <v>421</v>
      </c>
      <c r="C65" s="36" t="s">
        <v>214</v>
      </c>
      <c r="D65" s="37" t="s">
        <v>420</v>
      </c>
      <c r="E65" s="31">
        <v>39495500</v>
      </c>
      <c r="F65" s="31">
        <v>39495500</v>
      </c>
      <c r="G65" s="32">
        <v>0</v>
      </c>
      <c r="H65" s="42">
        <f t="shared" si="2"/>
        <v>0</v>
      </c>
      <c r="I65" s="42">
        <f t="shared" si="3"/>
        <v>0</v>
      </c>
    </row>
    <row r="66" spans="1:9" ht="31.2" x14ac:dyDescent="0.3">
      <c r="A66" s="28"/>
      <c r="B66" s="38" t="s">
        <v>432</v>
      </c>
      <c r="C66" s="36" t="s">
        <v>214</v>
      </c>
      <c r="D66" s="37" t="s">
        <v>430</v>
      </c>
      <c r="E66" s="31">
        <v>39495500</v>
      </c>
      <c r="F66" s="31">
        <v>39495500</v>
      </c>
      <c r="G66" s="32">
        <v>0</v>
      </c>
      <c r="H66" s="42">
        <f t="shared" si="2"/>
        <v>0</v>
      </c>
      <c r="I66" s="42">
        <f t="shared" si="3"/>
        <v>0</v>
      </c>
    </row>
    <row r="67" spans="1:9" ht="78" x14ac:dyDescent="0.3">
      <c r="A67" s="28"/>
      <c r="B67" s="38" t="s">
        <v>213</v>
      </c>
      <c r="C67" s="36" t="s">
        <v>212</v>
      </c>
      <c r="D67" s="37"/>
      <c r="E67" s="31">
        <v>532453100</v>
      </c>
      <c r="F67" s="31">
        <v>532453100</v>
      </c>
      <c r="G67" s="32">
        <v>277734535.08999997</v>
      </c>
      <c r="H67" s="42">
        <f t="shared" si="2"/>
        <v>52.161314318575656</v>
      </c>
      <c r="I67" s="42">
        <f t="shared" si="3"/>
        <v>52.161314318575656</v>
      </c>
    </row>
    <row r="68" spans="1:9" ht="31.2" x14ac:dyDescent="0.3">
      <c r="A68" s="28"/>
      <c r="B68" s="38" t="s">
        <v>421</v>
      </c>
      <c r="C68" s="36" t="s">
        <v>212</v>
      </c>
      <c r="D68" s="37" t="s">
        <v>420</v>
      </c>
      <c r="E68" s="31">
        <v>532453100</v>
      </c>
      <c r="F68" s="31">
        <v>532453100</v>
      </c>
      <c r="G68" s="32">
        <v>277734535.08999997</v>
      </c>
      <c r="H68" s="42">
        <f t="shared" si="2"/>
        <v>52.161314318575656</v>
      </c>
      <c r="I68" s="42">
        <f t="shared" si="3"/>
        <v>52.161314318575656</v>
      </c>
    </row>
    <row r="69" spans="1:9" x14ac:dyDescent="0.3">
      <c r="A69" s="28"/>
      <c r="B69" s="38" t="s">
        <v>523</v>
      </c>
      <c r="C69" s="36" t="s">
        <v>212</v>
      </c>
      <c r="D69" s="37" t="s">
        <v>521</v>
      </c>
      <c r="E69" s="31">
        <v>532453100</v>
      </c>
      <c r="F69" s="31">
        <v>532453100</v>
      </c>
      <c r="G69" s="32">
        <v>277734535.08999997</v>
      </c>
      <c r="H69" s="42">
        <f t="shared" si="2"/>
        <v>52.161314318575656</v>
      </c>
      <c r="I69" s="42">
        <f t="shared" si="3"/>
        <v>52.161314318575656</v>
      </c>
    </row>
    <row r="70" spans="1:9" ht="78" x14ac:dyDescent="0.3">
      <c r="A70" s="28"/>
      <c r="B70" s="38" t="s">
        <v>211</v>
      </c>
      <c r="C70" s="36" t="s">
        <v>210</v>
      </c>
      <c r="D70" s="37"/>
      <c r="E70" s="31">
        <v>2134200</v>
      </c>
      <c r="F70" s="31">
        <v>2134200</v>
      </c>
      <c r="G70" s="32">
        <v>0</v>
      </c>
      <c r="H70" s="42">
        <f t="shared" si="2"/>
        <v>0</v>
      </c>
      <c r="I70" s="42">
        <f t="shared" si="3"/>
        <v>0</v>
      </c>
    </row>
    <row r="71" spans="1:9" ht="31.2" x14ac:dyDescent="0.3">
      <c r="A71" s="28"/>
      <c r="B71" s="38" t="s">
        <v>421</v>
      </c>
      <c r="C71" s="36" t="s">
        <v>210</v>
      </c>
      <c r="D71" s="37" t="s">
        <v>420</v>
      </c>
      <c r="E71" s="31">
        <v>2134200</v>
      </c>
      <c r="F71" s="31">
        <v>2134200</v>
      </c>
      <c r="G71" s="32">
        <v>0</v>
      </c>
      <c r="H71" s="42">
        <f t="shared" si="2"/>
        <v>0</v>
      </c>
      <c r="I71" s="42">
        <f t="shared" si="3"/>
        <v>0</v>
      </c>
    </row>
    <row r="72" spans="1:9" ht="31.2" x14ac:dyDescent="0.3">
      <c r="A72" s="28"/>
      <c r="B72" s="38" t="s">
        <v>432</v>
      </c>
      <c r="C72" s="36" t="s">
        <v>210</v>
      </c>
      <c r="D72" s="37" t="s">
        <v>430</v>
      </c>
      <c r="E72" s="31">
        <v>2134200</v>
      </c>
      <c r="F72" s="31">
        <v>2134200</v>
      </c>
      <c r="G72" s="32">
        <v>0</v>
      </c>
      <c r="H72" s="42">
        <f t="shared" si="2"/>
        <v>0</v>
      </c>
      <c r="I72" s="42">
        <f t="shared" si="3"/>
        <v>0</v>
      </c>
    </row>
    <row r="73" spans="1:9" ht="31.2" x14ac:dyDescent="0.3">
      <c r="A73" s="28"/>
      <c r="B73" s="38" t="s">
        <v>209</v>
      </c>
      <c r="C73" s="36" t="s">
        <v>208</v>
      </c>
      <c r="D73" s="37"/>
      <c r="E73" s="31">
        <v>39286800</v>
      </c>
      <c r="F73" s="31">
        <v>39286800</v>
      </c>
      <c r="G73" s="32">
        <v>19794157.75</v>
      </c>
      <c r="H73" s="42">
        <f t="shared" si="2"/>
        <v>50.383736394921449</v>
      </c>
      <c r="I73" s="42">
        <f t="shared" si="3"/>
        <v>50.383736394921449</v>
      </c>
    </row>
    <row r="74" spans="1:9" ht="31.2" x14ac:dyDescent="0.3">
      <c r="A74" s="28"/>
      <c r="B74" s="38" t="s">
        <v>207</v>
      </c>
      <c r="C74" s="36" t="s">
        <v>206</v>
      </c>
      <c r="D74" s="37"/>
      <c r="E74" s="31">
        <v>28202200</v>
      </c>
      <c r="F74" s="31">
        <v>28202200</v>
      </c>
      <c r="G74" s="32">
        <v>13374504</v>
      </c>
      <c r="H74" s="42">
        <f t="shared" si="2"/>
        <v>47.423619433944872</v>
      </c>
      <c r="I74" s="42">
        <f t="shared" si="3"/>
        <v>47.423619433944872</v>
      </c>
    </row>
    <row r="75" spans="1:9" ht="31.2" x14ac:dyDescent="0.3">
      <c r="A75" s="28"/>
      <c r="B75" s="38" t="s">
        <v>421</v>
      </c>
      <c r="C75" s="36" t="s">
        <v>206</v>
      </c>
      <c r="D75" s="37" t="s">
        <v>420</v>
      </c>
      <c r="E75" s="31">
        <v>28202200</v>
      </c>
      <c r="F75" s="31">
        <v>28202200</v>
      </c>
      <c r="G75" s="32">
        <v>13374504</v>
      </c>
      <c r="H75" s="42">
        <f t="shared" si="2"/>
        <v>47.423619433944872</v>
      </c>
      <c r="I75" s="42">
        <f t="shared" si="3"/>
        <v>47.423619433944872</v>
      </c>
    </row>
    <row r="76" spans="1:9" x14ac:dyDescent="0.3">
      <c r="A76" s="28"/>
      <c r="B76" s="38" t="s">
        <v>523</v>
      </c>
      <c r="C76" s="36" t="s">
        <v>206</v>
      </c>
      <c r="D76" s="37" t="s">
        <v>521</v>
      </c>
      <c r="E76" s="31">
        <v>28202200</v>
      </c>
      <c r="F76" s="31">
        <v>28202200</v>
      </c>
      <c r="G76" s="32">
        <v>13374504</v>
      </c>
      <c r="H76" s="42">
        <f t="shared" si="2"/>
        <v>47.423619433944872</v>
      </c>
      <c r="I76" s="42">
        <f t="shared" si="3"/>
        <v>47.423619433944872</v>
      </c>
    </row>
    <row r="77" spans="1:9" ht="31.2" x14ac:dyDescent="0.3">
      <c r="A77" s="28"/>
      <c r="B77" s="38" t="s">
        <v>205</v>
      </c>
      <c r="C77" s="36" t="s">
        <v>204</v>
      </c>
      <c r="D77" s="37"/>
      <c r="E77" s="31">
        <v>11084600</v>
      </c>
      <c r="F77" s="31">
        <v>11084600</v>
      </c>
      <c r="G77" s="32">
        <v>6419653.75</v>
      </c>
      <c r="H77" s="42">
        <f t="shared" si="2"/>
        <v>57.915069104884253</v>
      </c>
      <c r="I77" s="42">
        <f t="shared" si="3"/>
        <v>57.915069104884253</v>
      </c>
    </row>
    <row r="78" spans="1:9" ht="31.2" x14ac:dyDescent="0.3">
      <c r="A78" s="28"/>
      <c r="B78" s="38" t="s">
        <v>421</v>
      </c>
      <c r="C78" s="36" t="s">
        <v>204</v>
      </c>
      <c r="D78" s="37" t="s">
        <v>420</v>
      </c>
      <c r="E78" s="31">
        <v>11084600</v>
      </c>
      <c r="F78" s="31">
        <v>11084600</v>
      </c>
      <c r="G78" s="32">
        <v>6419653.75</v>
      </c>
      <c r="H78" s="42">
        <f t="shared" si="2"/>
        <v>57.915069104884253</v>
      </c>
      <c r="I78" s="42">
        <f t="shared" si="3"/>
        <v>57.915069104884253</v>
      </c>
    </row>
    <row r="79" spans="1:9" x14ac:dyDescent="0.3">
      <c r="A79" s="28"/>
      <c r="B79" s="38" t="s">
        <v>523</v>
      </c>
      <c r="C79" s="36" t="s">
        <v>204</v>
      </c>
      <c r="D79" s="37" t="s">
        <v>521</v>
      </c>
      <c r="E79" s="31">
        <v>11084600</v>
      </c>
      <c r="F79" s="31">
        <v>11084600</v>
      </c>
      <c r="G79" s="32">
        <v>6419653.75</v>
      </c>
      <c r="H79" s="42">
        <f t="shared" si="2"/>
        <v>57.915069104884253</v>
      </c>
      <c r="I79" s="42">
        <f t="shared" si="3"/>
        <v>57.915069104884253</v>
      </c>
    </row>
    <row r="80" spans="1:9" ht="31.2" x14ac:dyDescent="0.3">
      <c r="A80" s="28"/>
      <c r="B80" s="38" t="s">
        <v>203</v>
      </c>
      <c r="C80" s="36" t="s">
        <v>202</v>
      </c>
      <c r="D80" s="37"/>
      <c r="E80" s="31">
        <v>95000</v>
      </c>
      <c r="F80" s="31">
        <v>645000</v>
      </c>
      <c r="G80" s="32">
        <v>155360</v>
      </c>
      <c r="H80" s="42">
        <f t="shared" si="2"/>
        <v>163.53684210526316</v>
      </c>
      <c r="I80" s="42">
        <f t="shared" si="3"/>
        <v>24.086821705426356</v>
      </c>
    </row>
    <row r="81" spans="1:9" ht="46.8" x14ac:dyDescent="0.3">
      <c r="A81" s="28"/>
      <c r="B81" s="38" t="s">
        <v>201</v>
      </c>
      <c r="C81" s="36" t="s">
        <v>200</v>
      </c>
      <c r="D81" s="37"/>
      <c r="E81" s="31">
        <v>95000</v>
      </c>
      <c r="F81" s="31">
        <v>645000</v>
      </c>
      <c r="G81" s="32">
        <v>155360</v>
      </c>
      <c r="H81" s="42">
        <f t="shared" si="2"/>
        <v>163.53684210526316</v>
      </c>
      <c r="I81" s="42">
        <f t="shared" si="3"/>
        <v>24.086821705426356</v>
      </c>
    </row>
    <row r="82" spans="1:9" x14ac:dyDescent="0.3">
      <c r="A82" s="28"/>
      <c r="B82" s="38" t="s">
        <v>559</v>
      </c>
      <c r="C82" s="36" t="s">
        <v>560</v>
      </c>
      <c r="D82" s="37"/>
      <c r="E82" s="31">
        <v>0</v>
      </c>
      <c r="F82" s="31">
        <v>50000</v>
      </c>
      <c r="G82" s="32">
        <v>50000</v>
      </c>
      <c r="H82" s="42">
        <v>0</v>
      </c>
      <c r="I82" s="42">
        <f t="shared" si="3"/>
        <v>100</v>
      </c>
    </row>
    <row r="83" spans="1:9" ht="31.2" x14ac:dyDescent="0.3">
      <c r="A83" s="28"/>
      <c r="B83" s="38" t="s">
        <v>421</v>
      </c>
      <c r="C83" s="36" t="s">
        <v>560</v>
      </c>
      <c r="D83" s="37" t="s">
        <v>420</v>
      </c>
      <c r="E83" s="31">
        <v>0</v>
      </c>
      <c r="F83" s="31">
        <v>50000</v>
      </c>
      <c r="G83" s="32">
        <v>50000</v>
      </c>
      <c r="H83" s="42">
        <v>0</v>
      </c>
      <c r="I83" s="42">
        <f t="shared" si="3"/>
        <v>100</v>
      </c>
    </row>
    <row r="84" spans="1:9" x14ac:dyDescent="0.3">
      <c r="A84" s="28"/>
      <c r="B84" s="38" t="s">
        <v>523</v>
      </c>
      <c r="C84" s="36" t="s">
        <v>560</v>
      </c>
      <c r="D84" s="37" t="s">
        <v>521</v>
      </c>
      <c r="E84" s="31">
        <v>0</v>
      </c>
      <c r="F84" s="31">
        <v>50000</v>
      </c>
      <c r="G84" s="32">
        <v>50000</v>
      </c>
      <c r="H84" s="42">
        <v>0</v>
      </c>
      <c r="I84" s="42">
        <f t="shared" si="3"/>
        <v>100</v>
      </c>
    </row>
    <row r="85" spans="1:9" x14ac:dyDescent="0.3">
      <c r="A85" s="28"/>
      <c r="B85" s="38" t="s">
        <v>339</v>
      </c>
      <c r="C85" s="36" t="s">
        <v>199</v>
      </c>
      <c r="D85" s="37"/>
      <c r="E85" s="31">
        <v>95000</v>
      </c>
      <c r="F85" s="31">
        <v>595000</v>
      </c>
      <c r="G85" s="32">
        <v>105360</v>
      </c>
      <c r="H85" s="42">
        <f t="shared" si="2"/>
        <v>110.90526315789472</v>
      </c>
      <c r="I85" s="42">
        <f t="shared" si="3"/>
        <v>17.707563025210085</v>
      </c>
    </row>
    <row r="86" spans="1:9" ht="31.2" x14ac:dyDescent="0.3">
      <c r="A86" s="28"/>
      <c r="B86" s="38" t="s">
        <v>421</v>
      </c>
      <c r="C86" s="36" t="s">
        <v>199</v>
      </c>
      <c r="D86" s="37" t="s">
        <v>420</v>
      </c>
      <c r="E86" s="31">
        <v>95000</v>
      </c>
      <c r="F86" s="31">
        <v>595000</v>
      </c>
      <c r="G86" s="32">
        <v>105360</v>
      </c>
      <c r="H86" s="42">
        <f t="shared" si="2"/>
        <v>110.90526315789472</v>
      </c>
      <c r="I86" s="42">
        <f t="shared" si="3"/>
        <v>17.707563025210085</v>
      </c>
    </row>
    <row r="87" spans="1:9" x14ac:dyDescent="0.3">
      <c r="A87" s="28"/>
      <c r="B87" s="38" t="s">
        <v>419</v>
      </c>
      <c r="C87" s="36" t="s">
        <v>199</v>
      </c>
      <c r="D87" s="37" t="s">
        <v>417</v>
      </c>
      <c r="E87" s="31">
        <v>95000</v>
      </c>
      <c r="F87" s="31">
        <v>595000</v>
      </c>
      <c r="G87" s="32">
        <v>105360</v>
      </c>
      <c r="H87" s="42">
        <f t="shared" si="2"/>
        <v>110.90526315789472</v>
      </c>
      <c r="I87" s="42">
        <f t="shared" si="3"/>
        <v>17.707563025210085</v>
      </c>
    </row>
    <row r="88" spans="1:9" x14ac:dyDescent="0.3">
      <c r="A88" s="28"/>
      <c r="B88" s="38" t="s">
        <v>198</v>
      </c>
      <c r="C88" s="36" t="s">
        <v>197</v>
      </c>
      <c r="D88" s="37"/>
      <c r="E88" s="31">
        <v>79522300</v>
      </c>
      <c r="F88" s="31">
        <v>79240100</v>
      </c>
      <c r="G88" s="32">
        <v>39019617.259999998</v>
      </c>
      <c r="H88" s="42">
        <f t="shared" si="2"/>
        <v>49.067515979794344</v>
      </c>
      <c r="I88" s="42">
        <f t="shared" si="3"/>
        <v>49.242261506484716</v>
      </c>
    </row>
    <row r="89" spans="1:9" ht="31.2" x14ac:dyDescent="0.3">
      <c r="A89" s="28"/>
      <c r="B89" s="38" t="s">
        <v>196</v>
      </c>
      <c r="C89" s="36" t="s">
        <v>195</v>
      </c>
      <c r="D89" s="37"/>
      <c r="E89" s="31">
        <v>1259300</v>
      </c>
      <c r="F89" s="31">
        <v>1177100</v>
      </c>
      <c r="G89" s="32">
        <v>367702.74</v>
      </c>
      <c r="H89" s="42">
        <f t="shared" si="2"/>
        <v>29.198978797744779</v>
      </c>
      <c r="I89" s="42">
        <f t="shared" si="3"/>
        <v>31.238020559000933</v>
      </c>
    </row>
    <row r="90" spans="1:9" x14ac:dyDescent="0.3">
      <c r="A90" s="28"/>
      <c r="B90" s="38" t="s">
        <v>339</v>
      </c>
      <c r="C90" s="36" t="s">
        <v>194</v>
      </c>
      <c r="D90" s="37"/>
      <c r="E90" s="31">
        <v>1259300</v>
      </c>
      <c r="F90" s="31">
        <v>1177100</v>
      </c>
      <c r="G90" s="32">
        <v>367702.74</v>
      </c>
      <c r="H90" s="42">
        <f t="shared" si="2"/>
        <v>29.198978797744779</v>
      </c>
      <c r="I90" s="42">
        <f t="shared" si="3"/>
        <v>31.238020559000933</v>
      </c>
    </row>
    <row r="91" spans="1:9" ht="31.2" x14ac:dyDescent="0.3">
      <c r="A91" s="28"/>
      <c r="B91" s="38" t="s">
        <v>421</v>
      </c>
      <c r="C91" s="36" t="s">
        <v>194</v>
      </c>
      <c r="D91" s="37" t="s">
        <v>420</v>
      </c>
      <c r="E91" s="31">
        <v>1259300</v>
      </c>
      <c r="F91" s="31">
        <v>1177100</v>
      </c>
      <c r="G91" s="32">
        <v>367702.74</v>
      </c>
      <c r="H91" s="42">
        <f t="shared" si="2"/>
        <v>29.198978797744779</v>
      </c>
      <c r="I91" s="42">
        <f t="shared" si="3"/>
        <v>31.238020559000933</v>
      </c>
    </row>
    <row r="92" spans="1:9" x14ac:dyDescent="0.3">
      <c r="A92" s="28"/>
      <c r="B92" s="38" t="s">
        <v>523</v>
      </c>
      <c r="C92" s="36" t="s">
        <v>194</v>
      </c>
      <c r="D92" s="37" t="s">
        <v>521</v>
      </c>
      <c r="E92" s="31">
        <v>1259300</v>
      </c>
      <c r="F92" s="31">
        <v>1177100</v>
      </c>
      <c r="G92" s="32">
        <v>367702.74</v>
      </c>
      <c r="H92" s="42">
        <f t="shared" si="2"/>
        <v>29.198978797744779</v>
      </c>
      <c r="I92" s="42">
        <f t="shared" si="3"/>
        <v>31.238020559000933</v>
      </c>
    </row>
    <row r="93" spans="1:9" ht="31.2" x14ac:dyDescent="0.3">
      <c r="A93" s="28"/>
      <c r="B93" s="38" t="s">
        <v>193</v>
      </c>
      <c r="C93" s="36" t="s">
        <v>192</v>
      </c>
      <c r="D93" s="37"/>
      <c r="E93" s="31">
        <v>513000</v>
      </c>
      <c r="F93" s="31">
        <v>313000</v>
      </c>
      <c r="G93" s="32">
        <v>157831.07</v>
      </c>
      <c r="H93" s="42">
        <f t="shared" si="2"/>
        <v>30.766290448343081</v>
      </c>
      <c r="I93" s="42">
        <f t="shared" si="3"/>
        <v>50.425261980830669</v>
      </c>
    </row>
    <row r="94" spans="1:9" x14ac:dyDescent="0.3">
      <c r="A94" s="28"/>
      <c r="B94" s="38" t="s">
        <v>339</v>
      </c>
      <c r="C94" s="36" t="s">
        <v>191</v>
      </c>
      <c r="D94" s="37"/>
      <c r="E94" s="31">
        <v>513000</v>
      </c>
      <c r="F94" s="31">
        <v>313000</v>
      </c>
      <c r="G94" s="32">
        <v>157831.07</v>
      </c>
      <c r="H94" s="42">
        <f t="shared" si="2"/>
        <v>30.766290448343081</v>
      </c>
      <c r="I94" s="42">
        <f t="shared" si="3"/>
        <v>50.425261980830669</v>
      </c>
    </row>
    <row r="95" spans="1:9" ht="31.2" x14ac:dyDescent="0.3">
      <c r="A95" s="28"/>
      <c r="B95" s="38" t="s">
        <v>421</v>
      </c>
      <c r="C95" s="36" t="s">
        <v>191</v>
      </c>
      <c r="D95" s="37" t="s">
        <v>420</v>
      </c>
      <c r="E95" s="31">
        <v>513000</v>
      </c>
      <c r="F95" s="31">
        <v>313000</v>
      </c>
      <c r="G95" s="32">
        <v>157831.07</v>
      </c>
      <c r="H95" s="42">
        <f t="shared" si="2"/>
        <v>30.766290448343081</v>
      </c>
      <c r="I95" s="42">
        <f t="shared" si="3"/>
        <v>50.425261980830669</v>
      </c>
    </row>
    <row r="96" spans="1:9" x14ac:dyDescent="0.3">
      <c r="A96" s="28"/>
      <c r="B96" s="38" t="s">
        <v>523</v>
      </c>
      <c r="C96" s="36" t="s">
        <v>191</v>
      </c>
      <c r="D96" s="37" t="s">
        <v>521</v>
      </c>
      <c r="E96" s="31">
        <v>475000</v>
      </c>
      <c r="F96" s="31">
        <v>275000</v>
      </c>
      <c r="G96" s="32">
        <v>145831.07</v>
      </c>
      <c r="H96" s="42">
        <f t="shared" si="2"/>
        <v>30.701277894736844</v>
      </c>
      <c r="I96" s="42">
        <f t="shared" si="3"/>
        <v>53.029480000000007</v>
      </c>
    </row>
    <row r="97" spans="1:9" x14ac:dyDescent="0.3">
      <c r="A97" s="28"/>
      <c r="B97" s="38" t="s">
        <v>419</v>
      </c>
      <c r="C97" s="36" t="s">
        <v>191</v>
      </c>
      <c r="D97" s="37" t="s">
        <v>417</v>
      </c>
      <c r="E97" s="31">
        <v>38000</v>
      </c>
      <c r="F97" s="31">
        <v>38000</v>
      </c>
      <c r="G97" s="32">
        <v>12000</v>
      </c>
      <c r="H97" s="42">
        <f t="shared" si="2"/>
        <v>31.578947368421051</v>
      </c>
      <c r="I97" s="42">
        <f t="shared" si="3"/>
        <v>31.578947368421051</v>
      </c>
    </row>
    <row r="98" spans="1:9" ht="31.2" x14ac:dyDescent="0.3">
      <c r="A98" s="28"/>
      <c r="B98" s="38" t="s">
        <v>190</v>
      </c>
      <c r="C98" s="36" t="s">
        <v>189</v>
      </c>
      <c r="D98" s="37"/>
      <c r="E98" s="31">
        <v>26539000</v>
      </c>
      <c r="F98" s="31">
        <v>26539000</v>
      </c>
      <c r="G98" s="32">
        <v>12957644.689999999</v>
      </c>
      <c r="H98" s="42">
        <f t="shared" ref="H98:H161" si="4">G98/E98*100</f>
        <v>48.824916877048871</v>
      </c>
      <c r="I98" s="42">
        <f t="shared" ref="I98:I161" si="5">G98/F98*100</f>
        <v>48.824916877048871</v>
      </c>
    </row>
    <row r="99" spans="1:9" ht="31.2" x14ac:dyDescent="0.3">
      <c r="A99" s="28"/>
      <c r="B99" s="38" t="s">
        <v>387</v>
      </c>
      <c r="C99" s="36" t="s">
        <v>188</v>
      </c>
      <c r="D99" s="37"/>
      <c r="E99" s="31">
        <v>26539000</v>
      </c>
      <c r="F99" s="31">
        <v>26539000</v>
      </c>
      <c r="G99" s="32">
        <v>12957644.689999999</v>
      </c>
      <c r="H99" s="42">
        <f t="shared" si="4"/>
        <v>48.824916877048871</v>
      </c>
      <c r="I99" s="42">
        <f t="shared" si="5"/>
        <v>48.824916877048871</v>
      </c>
    </row>
    <row r="100" spans="1:9" ht="31.2" x14ac:dyDescent="0.3">
      <c r="A100" s="28"/>
      <c r="B100" s="38" t="s">
        <v>421</v>
      </c>
      <c r="C100" s="36" t="s">
        <v>188</v>
      </c>
      <c r="D100" s="37" t="s">
        <v>420</v>
      </c>
      <c r="E100" s="31">
        <v>26539000</v>
      </c>
      <c r="F100" s="31">
        <v>26539000</v>
      </c>
      <c r="G100" s="32">
        <v>12957644.689999999</v>
      </c>
      <c r="H100" s="42">
        <f t="shared" si="4"/>
        <v>48.824916877048871</v>
      </c>
      <c r="I100" s="42">
        <f t="shared" si="5"/>
        <v>48.824916877048871</v>
      </c>
    </row>
    <row r="101" spans="1:9" x14ac:dyDescent="0.3">
      <c r="A101" s="28"/>
      <c r="B101" s="38" t="s">
        <v>523</v>
      </c>
      <c r="C101" s="36" t="s">
        <v>188</v>
      </c>
      <c r="D101" s="37" t="s">
        <v>521</v>
      </c>
      <c r="E101" s="31">
        <v>26539000</v>
      </c>
      <c r="F101" s="31">
        <v>26539000</v>
      </c>
      <c r="G101" s="32">
        <v>12957644.689999999</v>
      </c>
      <c r="H101" s="42">
        <f t="shared" si="4"/>
        <v>48.824916877048871</v>
      </c>
      <c r="I101" s="42">
        <f t="shared" si="5"/>
        <v>48.824916877048871</v>
      </c>
    </row>
    <row r="102" spans="1:9" ht="31.2" x14ac:dyDescent="0.3">
      <c r="A102" s="28"/>
      <c r="B102" s="38" t="s">
        <v>187</v>
      </c>
      <c r="C102" s="36" t="s">
        <v>186</v>
      </c>
      <c r="D102" s="37"/>
      <c r="E102" s="31">
        <v>46796600</v>
      </c>
      <c r="F102" s="31">
        <v>46796600</v>
      </c>
      <c r="G102" s="32">
        <v>23853638.760000002</v>
      </c>
      <c r="H102" s="42">
        <f t="shared" si="4"/>
        <v>50.973016757627697</v>
      </c>
      <c r="I102" s="42">
        <f t="shared" si="5"/>
        <v>50.973016757627697</v>
      </c>
    </row>
    <row r="103" spans="1:9" ht="31.2" x14ac:dyDescent="0.3">
      <c r="A103" s="28"/>
      <c r="B103" s="38" t="s">
        <v>387</v>
      </c>
      <c r="C103" s="36" t="s">
        <v>185</v>
      </c>
      <c r="D103" s="37"/>
      <c r="E103" s="31">
        <v>46796600</v>
      </c>
      <c r="F103" s="31">
        <v>46796600</v>
      </c>
      <c r="G103" s="32">
        <v>23853638.760000002</v>
      </c>
      <c r="H103" s="42">
        <f t="shared" si="4"/>
        <v>50.973016757627697</v>
      </c>
      <c r="I103" s="42">
        <f t="shared" si="5"/>
        <v>50.973016757627697</v>
      </c>
    </row>
    <row r="104" spans="1:9" ht="31.2" x14ac:dyDescent="0.3">
      <c r="A104" s="28"/>
      <c r="B104" s="38" t="s">
        <v>421</v>
      </c>
      <c r="C104" s="36" t="s">
        <v>185</v>
      </c>
      <c r="D104" s="37" t="s">
        <v>420</v>
      </c>
      <c r="E104" s="31">
        <v>46796600</v>
      </c>
      <c r="F104" s="31">
        <v>46796600</v>
      </c>
      <c r="G104" s="32">
        <v>23853638.760000002</v>
      </c>
      <c r="H104" s="42">
        <f t="shared" si="4"/>
        <v>50.973016757627697</v>
      </c>
      <c r="I104" s="42">
        <f t="shared" si="5"/>
        <v>50.973016757627697</v>
      </c>
    </row>
    <row r="105" spans="1:9" x14ac:dyDescent="0.3">
      <c r="A105" s="28"/>
      <c r="B105" s="38" t="s">
        <v>419</v>
      </c>
      <c r="C105" s="36" t="s">
        <v>185</v>
      </c>
      <c r="D105" s="37" t="s">
        <v>417</v>
      </c>
      <c r="E105" s="31">
        <v>46796600</v>
      </c>
      <c r="F105" s="31">
        <v>46796600</v>
      </c>
      <c r="G105" s="32">
        <v>23853638.760000002</v>
      </c>
      <c r="H105" s="42">
        <f t="shared" si="4"/>
        <v>50.973016757627697</v>
      </c>
      <c r="I105" s="42">
        <f t="shared" si="5"/>
        <v>50.973016757627697</v>
      </c>
    </row>
    <row r="106" spans="1:9" ht="31.2" x14ac:dyDescent="0.3">
      <c r="A106" s="28"/>
      <c r="B106" s="38" t="s">
        <v>184</v>
      </c>
      <c r="C106" s="36" t="s">
        <v>183</v>
      </c>
      <c r="D106" s="37"/>
      <c r="E106" s="31">
        <v>4414400</v>
      </c>
      <c r="F106" s="31">
        <v>4414400</v>
      </c>
      <c r="G106" s="32">
        <v>1682800</v>
      </c>
      <c r="H106" s="42">
        <f t="shared" si="4"/>
        <v>38.120695904313159</v>
      </c>
      <c r="I106" s="42">
        <f t="shared" si="5"/>
        <v>38.120695904313159</v>
      </c>
    </row>
    <row r="107" spans="1:9" ht="46.8" x14ac:dyDescent="0.3">
      <c r="A107" s="28"/>
      <c r="B107" s="38" t="s">
        <v>182</v>
      </c>
      <c r="C107" s="36" t="s">
        <v>181</v>
      </c>
      <c r="D107" s="37"/>
      <c r="E107" s="31">
        <v>4414400</v>
      </c>
      <c r="F107" s="31">
        <v>4414400</v>
      </c>
      <c r="G107" s="32">
        <v>1682800</v>
      </c>
      <c r="H107" s="42">
        <f t="shared" si="4"/>
        <v>38.120695904313159</v>
      </c>
      <c r="I107" s="42">
        <f t="shared" si="5"/>
        <v>38.120695904313159</v>
      </c>
    </row>
    <row r="108" spans="1:9" ht="31.2" x14ac:dyDescent="0.3">
      <c r="A108" s="28"/>
      <c r="B108" s="38" t="s">
        <v>421</v>
      </c>
      <c r="C108" s="36" t="s">
        <v>181</v>
      </c>
      <c r="D108" s="37" t="s">
        <v>420</v>
      </c>
      <c r="E108" s="31">
        <v>4414400</v>
      </c>
      <c r="F108" s="31">
        <v>4414400</v>
      </c>
      <c r="G108" s="32">
        <v>1682800</v>
      </c>
      <c r="H108" s="42">
        <f t="shared" si="4"/>
        <v>38.120695904313159</v>
      </c>
      <c r="I108" s="42">
        <f t="shared" si="5"/>
        <v>38.120695904313159</v>
      </c>
    </row>
    <row r="109" spans="1:9" ht="31.2" x14ac:dyDescent="0.3">
      <c r="A109" s="28"/>
      <c r="B109" s="38" t="s">
        <v>432</v>
      </c>
      <c r="C109" s="36" t="s">
        <v>181</v>
      </c>
      <c r="D109" s="37" t="s">
        <v>430</v>
      </c>
      <c r="E109" s="31">
        <v>4414400</v>
      </c>
      <c r="F109" s="31">
        <v>4414400</v>
      </c>
      <c r="G109" s="32">
        <v>1682800</v>
      </c>
      <c r="H109" s="42">
        <f t="shared" si="4"/>
        <v>38.120695904313159</v>
      </c>
      <c r="I109" s="42">
        <f t="shared" si="5"/>
        <v>38.120695904313159</v>
      </c>
    </row>
    <row r="110" spans="1:9" ht="31.2" x14ac:dyDescent="0.3">
      <c r="A110" s="28"/>
      <c r="B110" s="38" t="s">
        <v>180</v>
      </c>
      <c r="C110" s="36" t="s">
        <v>179</v>
      </c>
      <c r="D110" s="37"/>
      <c r="E110" s="31">
        <v>169395421.15000001</v>
      </c>
      <c r="F110" s="31">
        <v>169995421.15000001</v>
      </c>
      <c r="G110" s="32">
        <v>76502581.780000001</v>
      </c>
      <c r="H110" s="42">
        <f t="shared" si="4"/>
        <v>45.162130865542579</v>
      </c>
      <c r="I110" s="42">
        <f t="shared" si="5"/>
        <v>45.002730816199985</v>
      </c>
    </row>
    <row r="111" spans="1:9" ht="31.2" x14ac:dyDescent="0.3">
      <c r="A111" s="28"/>
      <c r="B111" s="38" t="s">
        <v>178</v>
      </c>
      <c r="C111" s="36" t="s">
        <v>177</v>
      </c>
      <c r="D111" s="37"/>
      <c r="E111" s="31">
        <v>84885000</v>
      </c>
      <c r="F111" s="31">
        <v>84885000</v>
      </c>
      <c r="G111" s="32">
        <v>32936959.879999999</v>
      </c>
      <c r="H111" s="42">
        <f t="shared" si="4"/>
        <v>38.801861200447661</v>
      </c>
      <c r="I111" s="42">
        <f t="shared" si="5"/>
        <v>38.801861200447661</v>
      </c>
    </row>
    <row r="112" spans="1:9" ht="62.4" x14ac:dyDescent="0.3">
      <c r="A112" s="28"/>
      <c r="B112" s="38" t="s">
        <v>176</v>
      </c>
      <c r="C112" s="36" t="s">
        <v>175</v>
      </c>
      <c r="D112" s="37"/>
      <c r="E112" s="31">
        <v>40288000</v>
      </c>
      <c r="F112" s="31">
        <v>40288000</v>
      </c>
      <c r="G112" s="32">
        <v>19353196.800000001</v>
      </c>
      <c r="H112" s="42">
        <f t="shared" si="4"/>
        <v>48.03712470214456</v>
      </c>
      <c r="I112" s="42">
        <f t="shared" si="5"/>
        <v>48.03712470214456</v>
      </c>
    </row>
    <row r="113" spans="1:9" ht="31.2" x14ac:dyDescent="0.3">
      <c r="A113" s="28"/>
      <c r="B113" s="38" t="s">
        <v>421</v>
      </c>
      <c r="C113" s="36" t="s">
        <v>175</v>
      </c>
      <c r="D113" s="37" t="s">
        <v>420</v>
      </c>
      <c r="E113" s="31">
        <v>40288000</v>
      </c>
      <c r="F113" s="31">
        <v>40288000</v>
      </c>
      <c r="G113" s="32">
        <v>19353196.800000001</v>
      </c>
      <c r="H113" s="42">
        <f t="shared" si="4"/>
        <v>48.03712470214456</v>
      </c>
      <c r="I113" s="42">
        <f t="shared" si="5"/>
        <v>48.03712470214456</v>
      </c>
    </row>
    <row r="114" spans="1:9" x14ac:dyDescent="0.3">
      <c r="A114" s="28"/>
      <c r="B114" s="38" t="s">
        <v>523</v>
      </c>
      <c r="C114" s="36" t="s">
        <v>175</v>
      </c>
      <c r="D114" s="37" t="s">
        <v>521</v>
      </c>
      <c r="E114" s="31">
        <v>40288000</v>
      </c>
      <c r="F114" s="31">
        <v>40288000</v>
      </c>
      <c r="G114" s="32">
        <v>19353196.800000001</v>
      </c>
      <c r="H114" s="42">
        <f t="shared" si="4"/>
        <v>48.03712470214456</v>
      </c>
      <c r="I114" s="42">
        <f t="shared" si="5"/>
        <v>48.03712470214456</v>
      </c>
    </row>
    <row r="115" spans="1:9" ht="46.8" x14ac:dyDescent="0.3">
      <c r="A115" s="28"/>
      <c r="B115" s="38" t="s">
        <v>174</v>
      </c>
      <c r="C115" s="36" t="s">
        <v>173</v>
      </c>
      <c r="D115" s="37"/>
      <c r="E115" s="31">
        <v>44597000</v>
      </c>
      <c r="F115" s="31">
        <v>44597000</v>
      </c>
      <c r="G115" s="32">
        <v>13583763.08</v>
      </c>
      <c r="H115" s="42">
        <f t="shared" si="4"/>
        <v>30.458916698432631</v>
      </c>
      <c r="I115" s="42">
        <f t="shared" si="5"/>
        <v>30.458916698432631</v>
      </c>
    </row>
    <row r="116" spans="1:9" ht="46.8" x14ac:dyDescent="0.3">
      <c r="A116" s="28"/>
      <c r="B116" s="38" t="s">
        <v>318</v>
      </c>
      <c r="C116" s="36" t="s">
        <v>173</v>
      </c>
      <c r="D116" s="37" t="s">
        <v>317</v>
      </c>
      <c r="E116" s="31">
        <v>1302911</v>
      </c>
      <c r="F116" s="31">
        <v>1326000</v>
      </c>
      <c r="G116" s="32">
        <v>620034.77</v>
      </c>
      <c r="H116" s="42">
        <f t="shared" si="4"/>
        <v>47.588420851462608</v>
      </c>
      <c r="I116" s="42">
        <f t="shared" si="5"/>
        <v>46.759786576168935</v>
      </c>
    </row>
    <row r="117" spans="1:9" x14ac:dyDescent="0.3">
      <c r="A117" s="28"/>
      <c r="B117" s="38" t="s">
        <v>380</v>
      </c>
      <c r="C117" s="36" t="s">
        <v>173</v>
      </c>
      <c r="D117" s="37" t="s">
        <v>379</v>
      </c>
      <c r="E117" s="31">
        <v>1302911</v>
      </c>
      <c r="F117" s="31">
        <v>1326000</v>
      </c>
      <c r="G117" s="32">
        <v>620034.77</v>
      </c>
      <c r="H117" s="42">
        <f t="shared" si="4"/>
        <v>47.588420851462608</v>
      </c>
      <c r="I117" s="42">
        <f t="shared" si="5"/>
        <v>46.759786576168935</v>
      </c>
    </row>
    <row r="118" spans="1:9" ht="31.2" x14ac:dyDescent="0.3">
      <c r="A118" s="28"/>
      <c r="B118" s="38" t="s">
        <v>306</v>
      </c>
      <c r="C118" s="36" t="s">
        <v>173</v>
      </c>
      <c r="D118" s="37" t="s">
        <v>305</v>
      </c>
      <c r="E118" s="31">
        <v>23089</v>
      </c>
      <c r="F118" s="31">
        <v>0</v>
      </c>
      <c r="G118" s="32">
        <v>0</v>
      </c>
      <c r="H118" s="42">
        <f t="shared" si="4"/>
        <v>0</v>
      </c>
      <c r="I118" s="42">
        <v>0</v>
      </c>
    </row>
    <row r="119" spans="1:9" ht="31.2" x14ac:dyDescent="0.3">
      <c r="A119" s="28"/>
      <c r="B119" s="38" t="s">
        <v>304</v>
      </c>
      <c r="C119" s="36" t="s">
        <v>173</v>
      </c>
      <c r="D119" s="37" t="s">
        <v>303</v>
      </c>
      <c r="E119" s="31">
        <v>23089</v>
      </c>
      <c r="F119" s="31">
        <v>0</v>
      </c>
      <c r="G119" s="32">
        <v>0</v>
      </c>
      <c r="H119" s="42">
        <f t="shared" si="4"/>
        <v>0</v>
      </c>
      <c r="I119" s="42">
        <v>0</v>
      </c>
    </row>
    <row r="120" spans="1:9" x14ac:dyDescent="0.3">
      <c r="A120" s="28"/>
      <c r="B120" s="38" t="s">
        <v>302</v>
      </c>
      <c r="C120" s="36" t="s">
        <v>173</v>
      </c>
      <c r="D120" s="37" t="s">
        <v>301</v>
      </c>
      <c r="E120" s="31">
        <v>42588000</v>
      </c>
      <c r="F120" s="31">
        <v>42588000</v>
      </c>
      <c r="G120" s="32">
        <v>12842459.050000001</v>
      </c>
      <c r="H120" s="42">
        <f t="shared" si="4"/>
        <v>30.15511188597727</v>
      </c>
      <c r="I120" s="42">
        <f t="shared" si="5"/>
        <v>30.15511188597727</v>
      </c>
    </row>
    <row r="121" spans="1:9" x14ac:dyDescent="0.3">
      <c r="A121" s="28"/>
      <c r="B121" s="38" t="s">
        <v>134</v>
      </c>
      <c r="C121" s="36" t="s">
        <v>173</v>
      </c>
      <c r="D121" s="37" t="s">
        <v>133</v>
      </c>
      <c r="E121" s="31">
        <v>42588000</v>
      </c>
      <c r="F121" s="31">
        <v>42588000</v>
      </c>
      <c r="G121" s="32">
        <v>12842459.050000001</v>
      </c>
      <c r="H121" s="42">
        <f t="shared" si="4"/>
        <v>30.15511188597727</v>
      </c>
      <c r="I121" s="42">
        <f t="shared" si="5"/>
        <v>30.15511188597727</v>
      </c>
    </row>
    <row r="122" spans="1:9" ht="31.2" x14ac:dyDescent="0.3">
      <c r="A122" s="28"/>
      <c r="B122" s="38" t="s">
        <v>421</v>
      </c>
      <c r="C122" s="36" t="s">
        <v>173</v>
      </c>
      <c r="D122" s="37" t="s">
        <v>420</v>
      </c>
      <c r="E122" s="31">
        <v>683000</v>
      </c>
      <c r="F122" s="31">
        <v>683000</v>
      </c>
      <c r="G122" s="32">
        <v>121269.26</v>
      </c>
      <c r="H122" s="42">
        <f t="shared" si="4"/>
        <v>17.755382137628111</v>
      </c>
      <c r="I122" s="42">
        <f t="shared" si="5"/>
        <v>17.755382137628111</v>
      </c>
    </row>
    <row r="123" spans="1:9" x14ac:dyDescent="0.3">
      <c r="A123" s="28"/>
      <c r="B123" s="38" t="s">
        <v>419</v>
      </c>
      <c r="C123" s="36" t="s">
        <v>173</v>
      </c>
      <c r="D123" s="37" t="s">
        <v>417</v>
      </c>
      <c r="E123" s="31">
        <v>683000</v>
      </c>
      <c r="F123" s="31">
        <v>683000</v>
      </c>
      <c r="G123" s="32">
        <v>121269.26</v>
      </c>
      <c r="H123" s="42">
        <f t="shared" si="4"/>
        <v>17.755382137628111</v>
      </c>
      <c r="I123" s="42">
        <f t="shared" si="5"/>
        <v>17.755382137628111</v>
      </c>
    </row>
    <row r="124" spans="1:9" ht="46.8" x14ac:dyDescent="0.3">
      <c r="A124" s="28"/>
      <c r="B124" s="38" t="s">
        <v>172</v>
      </c>
      <c r="C124" s="36" t="s">
        <v>171</v>
      </c>
      <c r="D124" s="37"/>
      <c r="E124" s="31">
        <v>9937078.3499999996</v>
      </c>
      <c r="F124" s="31">
        <v>9937078.3499999996</v>
      </c>
      <c r="G124" s="32">
        <v>4366942.25</v>
      </c>
      <c r="H124" s="42">
        <f t="shared" si="4"/>
        <v>43.945937590398493</v>
      </c>
      <c r="I124" s="42">
        <f t="shared" si="5"/>
        <v>43.945937590398493</v>
      </c>
    </row>
    <row r="125" spans="1:9" x14ac:dyDescent="0.3">
      <c r="A125" s="28"/>
      <c r="B125" s="38" t="s">
        <v>339</v>
      </c>
      <c r="C125" s="36" t="s">
        <v>170</v>
      </c>
      <c r="D125" s="37"/>
      <c r="E125" s="31">
        <v>9937078.3499999996</v>
      </c>
      <c r="F125" s="31">
        <v>9937078.3499999996</v>
      </c>
      <c r="G125" s="32">
        <v>4366942.25</v>
      </c>
      <c r="H125" s="42">
        <f t="shared" si="4"/>
        <v>43.945937590398493</v>
      </c>
      <c r="I125" s="42">
        <f t="shared" si="5"/>
        <v>43.945937590398493</v>
      </c>
    </row>
    <row r="126" spans="1:9" ht="31.2" x14ac:dyDescent="0.3">
      <c r="A126" s="28"/>
      <c r="B126" s="38" t="s">
        <v>306</v>
      </c>
      <c r="C126" s="36" t="s">
        <v>170</v>
      </c>
      <c r="D126" s="37" t="s">
        <v>305</v>
      </c>
      <c r="E126" s="31">
        <v>9285900</v>
      </c>
      <c r="F126" s="31">
        <v>9285900</v>
      </c>
      <c r="G126" s="32">
        <v>4024454.9</v>
      </c>
      <c r="H126" s="42">
        <f t="shared" si="4"/>
        <v>43.339416750126539</v>
      </c>
      <c r="I126" s="42">
        <f t="shared" si="5"/>
        <v>43.339416750126539</v>
      </c>
    </row>
    <row r="127" spans="1:9" ht="31.2" x14ac:dyDescent="0.3">
      <c r="A127" s="28"/>
      <c r="B127" s="38" t="s">
        <v>304</v>
      </c>
      <c r="C127" s="36" t="s">
        <v>170</v>
      </c>
      <c r="D127" s="37" t="s">
        <v>303</v>
      </c>
      <c r="E127" s="31">
        <v>9285900</v>
      </c>
      <c r="F127" s="31">
        <v>9285900</v>
      </c>
      <c r="G127" s="32">
        <v>4024454.9</v>
      </c>
      <c r="H127" s="42">
        <f t="shared" si="4"/>
        <v>43.339416750126539</v>
      </c>
      <c r="I127" s="42">
        <f t="shared" si="5"/>
        <v>43.339416750126539</v>
      </c>
    </row>
    <row r="128" spans="1:9" ht="31.2" x14ac:dyDescent="0.3">
      <c r="A128" s="28"/>
      <c r="B128" s="38" t="s">
        <v>421</v>
      </c>
      <c r="C128" s="36" t="s">
        <v>170</v>
      </c>
      <c r="D128" s="37" t="s">
        <v>420</v>
      </c>
      <c r="E128" s="31">
        <v>651178.35</v>
      </c>
      <c r="F128" s="31">
        <v>651178.35</v>
      </c>
      <c r="G128" s="32">
        <v>342487.35</v>
      </c>
      <c r="H128" s="42">
        <f t="shared" si="4"/>
        <v>52.595014868046519</v>
      </c>
      <c r="I128" s="42">
        <f t="shared" si="5"/>
        <v>52.595014868046519</v>
      </c>
    </row>
    <row r="129" spans="1:9" x14ac:dyDescent="0.3">
      <c r="A129" s="28"/>
      <c r="B129" s="38" t="s">
        <v>419</v>
      </c>
      <c r="C129" s="36" t="s">
        <v>170</v>
      </c>
      <c r="D129" s="37" t="s">
        <v>417</v>
      </c>
      <c r="E129" s="31">
        <v>651178.35</v>
      </c>
      <c r="F129" s="31">
        <v>651178.35</v>
      </c>
      <c r="G129" s="32">
        <v>342487.35</v>
      </c>
      <c r="H129" s="42">
        <f t="shared" si="4"/>
        <v>52.595014868046519</v>
      </c>
      <c r="I129" s="42">
        <f t="shared" si="5"/>
        <v>52.595014868046519</v>
      </c>
    </row>
    <row r="130" spans="1:9" ht="31.2" x14ac:dyDescent="0.3">
      <c r="A130" s="28"/>
      <c r="B130" s="38" t="s">
        <v>561</v>
      </c>
      <c r="C130" s="36" t="s">
        <v>562</v>
      </c>
      <c r="D130" s="37"/>
      <c r="E130" s="31">
        <v>770342.8</v>
      </c>
      <c r="F130" s="31">
        <v>1370342.8</v>
      </c>
      <c r="G130" s="32">
        <v>370000</v>
      </c>
      <c r="H130" s="42">
        <f t="shared" si="4"/>
        <v>48.030565093877684</v>
      </c>
      <c r="I130" s="42">
        <f t="shared" si="5"/>
        <v>27.000543221739843</v>
      </c>
    </row>
    <row r="131" spans="1:9" x14ac:dyDescent="0.3">
      <c r="A131" s="28"/>
      <c r="B131" s="38" t="s">
        <v>767</v>
      </c>
      <c r="C131" s="36" t="s">
        <v>768</v>
      </c>
      <c r="D131" s="37"/>
      <c r="E131" s="31">
        <v>0</v>
      </c>
      <c r="F131" s="31">
        <v>600000</v>
      </c>
      <c r="G131" s="32">
        <v>370000</v>
      </c>
      <c r="H131" s="42">
        <v>0</v>
      </c>
      <c r="I131" s="42">
        <f t="shared" si="5"/>
        <v>61.666666666666671</v>
      </c>
    </row>
    <row r="132" spans="1:9" ht="31.2" x14ac:dyDescent="0.3">
      <c r="A132" s="28"/>
      <c r="B132" s="38" t="s">
        <v>421</v>
      </c>
      <c r="C132" s="36" t="s">
        <v>768</v>
      </c>
      <c r="D132" s="37" t="s">
        <v>420</v>
      </c>
      <c r="E132" s="31">
        <v>0</v>
      </c>
      <c r="F132" s="31">
        <v>600000</v>
      </c>
      <c r="G132" s="32">
        <v>370000</v>
      </c>
      <c r="H132" s="42">
        <v>0</v>
      </c>
      <c r="I132" s="42">
        <f t="shared" si="5"/>
        <v>61.666666666666671</v>
      </c>
    </row>
    <row r="133" spans="1:9" x14ac:dyDescent="0.3">
      <c r="A133" s="28"/>
      <c r="B133" s="38" t="s">
        <v>523</v>
      </c>
      <c r="C133" s="36" t="s">
        <v>768</v>
      </c>
      <c r="D133" s="37" t="s">
        <v>521</v>
      </c>
      <c r="E133" s="31">
        <v>0</v>
      </c>
      <c r="F133" s="31">
        <v>600000</v>
      </c>
      <c r="G133" s="32">
        <v>370000</v>
      </c>
      <c r="H133" s="42">
        <v>0</v>
      </c>
      <c r="I133" s="42">
        <f t="shared" si="5"/>
        <v>61.666666666666671</v>
      </c>
    </row>
    <row r="134" spans="1:9" x14ac:dyDescent="0.3">
      <c r="A134" s="28"/>
      <c r="B134" s="38" t="s">
        <v>339</v>
      </c>
      <c r="C134" s="36" t="s">
        <v>563</v>
      </c>
      <c r="D134" s="37"/>
      <c r="E134" s="31">
        <v>770342.8</v>
      </c>
      <c r="F134" s="31">
        <v>770342.8</v>
      </c>
      <c r="G134" s="32">
        <v>0</v>
      </c>
      <c r="H134" s="42">
        <f t="shared" si="4"/>
        <v>0</v>
      </c>
      <c r="I134" s="42">
        <f t="shared" si="5"/>
        <v>0</v>
      </c>
    </row>
    <row r="135" spans="1:9" ht="31.2" x14ac:dyDescent="0.3">
      <c r="A135" s="28"/>
      <c r="B135" s="38" t="s">
        <v>421</v>
      </c>
      <c r="C135" s="36" t="s">
        <v>563</v>
      </c>
      <c r="D135" s="37" t="s">
        <v>420</v>
      </c>
      <c r="E135" s="31">
        <v>770342.8</v>
      </c>
      <c r="F135" s="31">
        <v>770342.8</v>
      </c>
      <c r="G135" s="32">
        <v>0</v>
      </c>
      <c r="H135" s="42">
        <f t="shared" si="4"/>
        <v>0</v>
      </c>
      <c r="I135" s="42">
        <f t="shared" si="5"/>
        <v>0</v>
      </c>
    </row>
    <row r="136" spans="1:9" x14ac:dyDescent="0.3">
      <c r="A136" s="28"/>
      <c r="B136" s="38" t="s">
        <v>523</v>
      </c>
      <c r="C136" s="36" t="s">
        <v>563</v>
      </c>
      <c r="D136" s="37" t="s">
        <v>521</v>
      </c>
      <c r="E136" s="31">
        <v>770342.8</v>
      </c>
      <c r="F136" s="31">
        <v>770342.8</v>
      </c>
      <c r="G136" s="32">
        <v>0</v>
      </c>
      <c r="H136" s="42">
        <f t="shared" si="4"/>
        <v>0</v>
      </c>
      <c r="I136" s="42">
        <f t="shared" si="5"/>
        <v>0</v>
      </c>
    </row>
    <row r="137" spans="1:9" x14ac:dyDescent="0.3">
      <c r="A137" s="28"/>
      <c r="B137" s="38" t="s">
        <v>169</v>
      </c>
      <c r="C137" s="36" t="s">
        <v>168</v>
      </c>
      <c r="D137" s="37"/>
      <c r="E137" s="31">
        <v>73803000</v>
      </c>
      <c r="F137" s="31">
        <v>73803000</v>
      </c>
      <c r="G137" s="32">
        <v>38828679.649999999</v>
      </c>
      <c r="H137" s="42">
        <f t="shared" si="4"/>
        <v>52.611248390986809</v>
      </c>
      <c r="I137" s="42">
        <f t="shared" si="5"/>
        <v>52.611248390986809</v>
      </c>
    </row>
    <row r="138" spans="1:9" ht="31.2" x14ac:dyDescent="0.3">
      <c r="A138" s="28"/>
      <c r="B138" s="38" t="s">
        <v>387</v>
      </c>
      <c r="C138" s="36" t="s">
        <v>167</v>
      </c>
      <c r="D138" s="37"/>
      <c r="E138" s="31">
        <v>73803000</v>
      </c>
      <c r="F138" s="31">
        <v>73803000</v>
      </c>
      <c r="G138" s="32">
        <v>38828679.649999999</v>
      </c>
      <c r="H138" s="42">
        <f t="shared" si="4"/>
        <v>52.611248390986809</v>
      </c>
      <c r="I138" s="42">
        <f t="shared" si="5"/>
        <v>52.611248390986809</v>
      </c>
    </row>
    <row r="139" spans="1:9" ht="46.8" x14ac:dyDescent="0.3">
      <c r="A139" s="28"/>
      <c r="B139" s="38" t="s">
        <v>318</v>
      </c>
      <c r="C139" s="36" t="s">
        <v>167</v>
      </c>
      <c r="D139" s="37" t="s">
        <v>317</v>
      </c>
      <c r="E139" s="31">
        <v>67227800</v>
      </c>
      <c r="F139" s="31">
        <v>67227800</v>
      </c>
      <c r="G139" s="32">
        <v>35457138.810000002</v>
      </c>
      <c r="H139" s="42">
        <f t="shared" si="4"/>
        <v>52.741780647291748</v>
      </c>
      <c r="I139" s="42">
        <f t="shared" si="5"/>
        <v>52.741780647291748</v>
      </c>
    </row>
    <row r="140" spans="1:9" x14ac:dyDescent="0.3">
      <c r="A140" s="28"/>
      <c r="B140" s="38" t="s">
        <v>380</v>
      </c>
      <c r="C140" s="36" t="s">
        <v>167</v>
      </c>
      <c r="D140" s="37" t="s">
        <v>379</v>
      </c>
      <c r="E140" s="31">
        <v>67227800</v>
      </c>
      <c r="F140" s="31">
        <v>67227800</v>
      </c>
      <c r="G140" s="32">
        <v>35457138.810000002</v>
      </c>
      <c r="H140" s="42">
        <f t="shared" si="4"/>
        <v>52.741780647291748</v>
      </c>
      <c r="I140" s="42">
        <f t="shared" si="5"/>
        <v>52.741780647291748</v>
      </c>
    </row>
    <row r="141" spans="1:9" ht="31.2" x14ac:dyDescent="0.3">
      <c r="A141" s="28"/>
      <c r="B141" s="38" t="s">
        <v>306</v>
      </c>
      <c r="C141" s="36" t="s">
        <v>167</v>
      </c>
      <c r="D141" s="37" t="s">
        <v>305</v>
      </c>
      <c r="E141" s="31">
        <v>6560400</v>
      </c>
      <c r="F141" s="31">
        <v>6547900</v>
      </c>
      <c r="G141" s="32">
        <v>3356554.73</v>
      </c>
      <c r="H141" s="42">
        <f t="shared" si="4"/>
        <v>51.163873087006891</v>
      </c>
      <c r="I141" s="42">
        <f t="shared" si="5"/>
        <v>51.261545380961834</v>
      </c>
    </row>
    <row r="142" spans="1:9" ht="31.2" x14ac:dyDescent="0.3">
      <c r="A142" s="28"/>
      <c r="B142" s="38" t="s">
        <v>304</v>
      </c>
      <c r="C142" s="36" t="s">
        <v>167</v>
      </c>
      <c r="D142" s="37" t="s">
        <v>303</v>
      </c>
      <c r="E142" s="31">
        <v>6560400</v>
      </c>
      <c r="F142" s="31">
        <v>6547900</v>
      </c>
      <c r="G142" s="32">
        <v>3356554.73</v>
      </c>
      <c r="H142" s="42">
        <f t="shared" si="4"/>
        <v>51.163873087006891</v>
      </c>
      <c r="I142" s="42">
        <f t="shared" si="5"/>
        <v>51.261545380961834</v>
      </c>
    </row>
    <row r="143" spans="1:9" x14ac:dyDescent="0.3">
      <c r="A143" s="28"/>
      <c r="B143" s="38" t="s">
        <v>311</v>
      </c>
      <c r="C143" s="36" t="s">
        <v>167</v>
      </c>
      <c r="D143" s="37" t="s">
        <v>310</v>
      </c>
      <c r="E143" s="31">
        <v>14800</v>
      </c>
      <c r="F143" s="31">
        <v>27300</v>
      </c>
      <c r="G143" s="32">
        <v>14986.11</v>
      </c>
      <c r="H143" s="42">
        <f t="shared" si="4"/>
        <v>101.25749999999999</v>
      </c>
      <c r="I143" s="42">
        <f t="shared" si="5"/>
        <v>54.894175824175825</v>
      </c>
    </row>
    <row r="144" spans="1:9" x14ac:dyDescent="0.3">
      <c r="A144" s="28"/>
      <c r="B144" s="38" t="s">
        <v>324</v>
      </c>
      <c r="C144" s="36" t="s">
        <v>167</v>
      </c>
      <c r="D144" s="37" t="s">
        <v>322</v>
      </c>
      <c r="E144" s="31">
        <v>14800</v>
      </c>
      <c r="F144" s="31">
        <v>27300</v>
      </c>
      <c r="G144" s="32">
        <v>14986.11</v>
      </c>
      <c r="H144" s="42">
        <f t="shared" si="4"/>
        <v>101.25749999999999</v>
      </c>
      <c r="I144" s="42">
        <f t="shared" si="5"/>
        <v>54.894175824175825</v>
      </c>
    </row>
    <row r="145" spans="1:9" ht="31.2" x14ac:dyDescent="0.3">
      <c r="A145" s="28"/>
      <c r="B145" s="35" t="s">
        <v>166</v>
      </c>
      <c r="C145" s="36" t="s">
        <v>165</v>
      </c>
      <c r="D145" s="37"/>
      <c r="E145" s="31">
        <v>73140400</v>
      </c>
      <c r="F145" s="31">
        <v>73632600</v>
      </c>
      <c r="G145" s="32">
        <v>22441041.579999998</v>
      </c>
      <c r="H145" s="42">
        <f t="shared" si="4"/>
        <v>30.682142263372906</v>
      </c>
      <c r="I145" s="42">
        <f t="shared" si="5"/>
        <v>30.47704628113091</v>
      </c>
    </row>
    <row r="146" spans="1:9" x14ac:dyDescent="0.3">
      <c r="A146" s="28"/>
      <c r="B146" s="38" t="s">
        <v>164</v>
      </c>
      <c r="C146" s="36" t="s">
        <v>163</v>
      </c>
      <c r="D146" s="37"/>
      <c r="E146" s="31">
        <v>51888300</v>
      </c>
      <c r="F146" s="31">
        <v>51970500</v>
      </c>
      <c r="G146" s="32">
        <v>19687514.579999998</v>
      </c>
      <c r="H146" s="42">
        <f t="shared" si="4"/>
        <v>37.942107527130389</v>
      </c>
      <c r="I146" s="42">
        <f t="shared" si="5"/>
        <v>37.88209576586717</v>
      </c>
    </row>
    <row r="147" spans="1:9" x14ac:dyDescent="0.3">
      <c r="A147" s="28"/>
      <c r="B147" s="38" t="s">
        <v>162</v>
      </c>
      <c r="C147" s="36" t="s">
        <v>161</v>
      </c>
      <c r="D147" s="37"/>
      <c r="E147" s="31">
        <v>17540900</v>
      </c>
      <c r="F147" s="31">
        <v>17623100</v>
      </c>
      <c r="G147" s="32">
        <v>1278369.1599999999</v>
      </c>
      <c r="H147" s="42">
        <f t="shared" si="4"/>
        <v>7.2879336864128978</v>
      </c>
      <c r="I147" s="42">
        <f t="shared" si="5"/>
        <v>7.2539403396678219</v>
      </c>
    </row>
    <row r="148" spans="1:9" x14ac:dyDescent="0.3">
      <c r="A148" s="28"/>
      <c r="B148" s="38" t="s">
        <v>160</v>
      </c>
      <c r="C148" s="36" t="s">
        <v>159</v>
      </c>
      <c r="D148" s="37"/>
      <c r="E148" s="31">
        <v>1756500</v>
      </c>
      <c r="F148" s="31">
        <v>1838700</v>
      </c>
      <c r="G148" s="32">
        <v>931835.66</v>
      </c>
      <c r="H148" s="42">
        <f t="shared" si="4"/>
        <v>53.050706518645029</v>
      </c>
      <c r="I148" s="42">
        <f t="shared" si="5"/>
        <v>50.679048240604772</v>
      </c>
    </row>
    <row r="149" spans="1:9" ht="31.2" x14ac:dyDescent="0.3">
      <c r="A149" s="28"/>
      <c r="B149" s="38" t="s">
        <v>421</v>
      </c>
      <c r="C149" s="36" t="s">
        <v>159</v>
      </c>
      <c r="D149" s="37" t="s">
        <v>420</v>
      </c>
      <c r="E149" s="31">
        <v>1756500</v>
      </c>
      <c r="F149" s="31">
        <v>1838700</v>
      </c>
      <c r="G149" s="32">
        <v>931835.66</v>
      </c>
      <c r="H149" s="42">
        <f t="shared" si="4"/>
        <v>53.050706518645029</v>
      </c>
      <c r="I149" s="42">
        <f t="shared" si="5"/>
        <v>50.679048240604772</v>
      </c>
    </row>
    <row r="150" spans="1:9" x14ac:dyDescent="0.3">
      <c r="A150" s="28"/>
      <c r="B150" s="38" t="s">
        <v>523</v>
      </c>
      <c r="C150" s="36" t="s">
        <v>159</v>
      </c>
      <c r="D150" s="37" t="s">
        <v>521</v>
      </c>
      <c r="E150" s="31">
        <v>1756500</v>
      </c>
      <c r="F150" s="31">
        <v>1838700</v>
      </c>
      <c r="G150" s="32">
        <v>931835.66</v>
      </c>
      <c r="H150" s="42">
        <f t="shared" si="4"/>
        <v>53.050706518645029</v>
      </c>
      <c r="I150" s="42">
        <f t="shared" si="5"/>
        <v>50.679048240604772</v>
      </c>
    </row>
    <row r="151" spans="1:9" ht="46.8" x14ac:dyDescent="0.3">
      <c r="A151" s="28"/>
      <c r="B151" s="38" t="s">
        <v>158</v>
      </c>
      <c r="C151" s="36" t="s">
        <v>157</v>
      </c>
      <c r="D151" s="37"/>
      <c r="E151" s="31">
        <v>5683000</v>
      </c>
      <c r="F151" s="31">
        <v>5683000</v>
      </c>
      <c r="G151" s="32">
        <v>242573.46</v>
      </c>
      <c r="H151" s="42">
        <f t="shared" si="4"/>
        <v>4.2684050677459089</v>
      </c>
      <c r="I151" s="42">
        <f t="shared" si="5"/>
        <v>4.2684050677459089</v>
      </c>
    </row>
    <row r="152" spans="1:9" ht="31.2" x14ac:dyDescent="0.3">
      <c r="A152" s="28"/>
      <c r="B152" s="38" t="s">
        <v>421</v>
      </c>
      <c r="C152" s="36" t="s">
        <v>157</v>
      </c>
      <c r="D152" s="37" t="s">
        <v>420</v>
      </c>
      <c r="E152" s="31">
        <v>5683000</v>
      </c>
      <c r="F152" s="31">
        <v>5683000</v>
      </c>
      <c r="G152" s="32">
        <v>242573.46</v>
      </c>
      <c r="H152" s="42">
        <f t="shared" si="4"/>
        <v>4.2684050677459089</v>
      </c>
      <c r="I152" s="42">
        <f t="shared" si="5"/>
        <v>4.2684050677459089</v>
      </c>
    </row>
    <row r="153" spans="1:9" x14ac:dyDescent="0.3">
      <c r="A153" s="28"/>
      <c r="B153" s="38" t="s">
        <v>523</v>
      </c>
      <c r="C153" s="36" t="s">
        <v>157</v>
      </c>
      <c r="D153" s="37" t="s">
        <v>521</v>
      </c>
      <c r="E153" s="31">
        <v>5683000</v>
      </c>
      <c r="F153" s="31">
        <v>5683000</v>
      </c>
      <c r="G153" s="32">
        <v>242573.46</v>
      </c>
      <c r="H153" s="42">
        <f t="shared" si="4"/>
        <v>4.2684050677459089</v>
      </c>
      <c r="I153" s="42">
        <f t="shared" si="5"/>
        <v>4.2684050677459089</v>
      </c>
    </row>
    <row r="154" spans="1:9" ht="31.2" x14ac:dyDescent="0.3">
      <c r="A154" s="28"/>
      <c r="B154" s="38" t="s">
        <v>156</v>
      </c>
      <c r="C154" s="36" t="s">
        <v>155</v>
      </c>
      <c r="D154" s="37"/>
      <c r="E154" s="31">
        <v>8680600</v>
      </c>
      <c r="F154" s="31">
        <v>8680600</v>
      </c>
      <c r="G154" s="32">
        <v>0</v>
      </c>
      <c r="H154" s="42">
        <f t="shared" si="4"/>
        <v>0</v>
      </c>
      <c r="I154" s="42">
        <f t="shared" si="5"/>
        <v>0</v>
      </c>
    </row>
    <row r="155" spans="1:9" ht="31.2" x14ac:dyDescent="0.3">
      <c r="A155" s="28"/>
      <c r="B155" s="38" t="s">
        <v>421</v>
      </c>
      <c r="C155" s="36" t="s">
        <v>155</v>
      </c>
      <c r="D155" s="37" t="s">
        <v>420</v>
      </c>
      <c r="E155" s="31">
        <v>8680600</v>
      </c>
      <c r="F155" s="31">
        <v>8680600</v>
      </c>
      <c r="G155" s="32">
        <v>0</v>
      </c>
      <c r="H155" s="42">
        <f t="shared" si="4"/>
        <v>0</v>
      </c>
      <c r="I155" s="42">
        <f t="shared" si="5"/>
        <v>0</v>
      </c>
    </row>
    <row r="156" spans="1:9" x14ac:dyDescent="0.3">
      <c r="A156" s="28"/>
      <c r="B156" s="38" t="s">
        <v>523</v>
      </c>
      <c r="C156" s="36" t="s">
        <v>155</v>
      </c>
      <c r="D156" s="37" t="s">
        <v>521</v>
      </c>
      <c r="E156" s="31">
        <v>8680600</v>
      </c>
      <c r="F156" s="31">
        <v>8680600</v>
      </c>
      <c r="G156" s="32">
        <v>0</v>
      </c>
      <c r="H156" s="42">
        <f t="shared" si="4"/>
        <v>0</v>
      </c>
      <c r="I156" s="42">
        <f t="shared" si="5"/>
        <v>0</v>
      </c>
    </row>
    <row r="157" spans="1:9" ht="46.8" x14ac:dyDescent="0.3">
      <c r="A157" s="28"/>
      <c r="B157" s="38" t="s">
        <v>154</v>
      </c>
      <c r="C157" s="36" t="s">
        <v>153</v>
      </c>
      <c r="D157" s="37"/>
      <c r="E157" s="31">
        <v>1420800</v>
      </c>
      <c r="F157" s="31">
        <v>1420800</v>
      </c>
      <c r="G157" s="32">
        <v>103960.04</v>
      </c>
      <c r="H157" s="42">
        <f t="shared" si="4"/>
        <v>7.3170073198198198</v>
      </c>
      <c r="I157" s="42">
        <f t="shared" si="5"/>
        <v>7.3170073198198198</v>
      </c>
    </row>
    <row r="158" spans="1:9" ht="31.2" x14ac:dyDescent="0.3">
      <c r="A158" s="28"/>
      <c r="B158" s="38" t="s">
        <v>421</v>
      </c>
      <c r="C158" s="36" t="s">
        <v>153</v>
      </c>
      <c r="D158" s="37" t="s">
        <v>420</v>
      </c>
      <c r="E158" s="31">
        <v>1420800</v>
      </c>
      <c r="F158" s="31">
        <v>1420800</v>
      </c>
      <c r="G158" s="32">
        <v>103960.04</v>
      </c>
      <c r="H158" s="42">
        <f t="shared" si="4"/>
        <v>7.3170073198198198</v>
      </c>
      <c r="I158" s="42">
        <f t="shared" si="5"/>
        <v>7.3170073198198198</v>
      </c>
    </row>
    <row r="159" spans="1:9" x14ac:dyDescent="0.3">
      <c r="A159" s="28"/>
      <c r="B159" s="38" t="s">
        <v>523</v>
      </c>
      <c r="C159" s="36" t="s">
        <v>153</v>
      </c>
      <c r="D159" s="37" t="s">
        <v>521</v>
      </c>
      <c r="E159" s="31">
        <v>1420800</v>
      </c>
      <c r="F159" s="31">
        <v>1420800</v>
      </c>
      <c r="G159" s="32">
        <v>103960.04</v>
      </c>
      <c r="H159" s="42">
        <f t="shared" si="4"/>
        <v>7.3170073198198198</v>
      </c>
      <c r="I159" s="42">
        <f t="shared" si="5"/>
        <v>7.3170073198198198</v>
      </c>
    </row>
    <row r="160" spans="1:9" ht="62.4" x14ac:dyDescent="0.3">
      <c r="A160" s="28"/>
      <c r="B160" s="38" t="s">
        <v>152</v>
      </c>
      <c r="C160" s="36" t="s">
        <v>151</v>
      </c>
      <c r="D160" s="37"/>
      <c r="E160" s="31">
        <v>14804500</v>
      </c>
      <c r="F160" s="31">
        <v>14804500</v>
      </c>
      <c r="G160" s="32">
        <v>10203912.48</v>
      </c>
      <c r="H160" s="42">
        <f t="shared" si="4"/>
        <v>68.924397852004461</v>
      </c>
      <c r="I160" s="42">
        <f t="shared" si="5"/>
        <v>68.924397852004461</v>
      </c>
    </row>
    <row r="161" spans="1:9" ht="46.8" x14ac:dyDescent="0.3">
      <c r="A161" s="28"/>
      <c r="B161" s="38" t="s">
        <v>150</v>
      </c>
      <c r="C161" s="36" t="s">
        <v>149</v>
      </c>
      <c r="D161" s="37"/>
      <c r="E161" s="31">
        <v>14804500</v>
      </c>
      <c r="F161" s="31">
        <v>14804500</v>
      </c>
      <c r="G161" s="32">
        <v>10203912.48</v>
      </c>
      <c r="H161" s="42">
        <f t="shared" si="4"/>
        <v>68.924397852004461</v>
      </c>
      <c r="I161" s="42">
        <f t="shared" si="5"/>
        <v>68.924397852004461</v>
      </c>
    </row>
    <row r="162" spans="1:9" x14ac:dyDescent="0.3">
      <c r="A162" s="28"/>
      <c r="B162" s="38" t="s">
        <v>302</v>
      </c>
      <c r="C162" s="36" t="s">
        <v>149</v>
      </c>
      <c r="D162" s="37" t="s">
        <v>301</v>
      </c>
      <c r="E162" s="31">
        <v>14804500</v>
      </c>
      <c r="F162" s="31">
        <v>14804500</v>
      </c>
      <c r="G162" s="32">
        <v>10203912.48</v>
      </c>
      <c r="H162" s="42">
        <f t="shared" ref="H162:H226" si="6">G162/E162*100</f>
        <v>68.924397852004461</v>
      </c>
      <c r="I162" s="42">
        <f t="shared" ref="I162:I226" si="7">G162/F162*100</f>
        <v>68.924397852004461</v>
      </c>
    </row>
    <row r="163" spans="1:9" ht="31.2" x14ac:dyDescent="0.3">
      <c r="A163" s="28"/>
      <c r="B163" s="38" t="s">
        <v>722</v>
      </c>
      <c r="C163" s="36" t="s">
        <v>149</v>
      </c>
      <c r="D163" s="37" t="s">
        <v>720</v>
      </c>
      <c r="E163" s="31">
        <v>14804500</v>
      </c>
      <c r="F163" s="31">
        <v>14804500</v>
      </c>
      <c r="G163" s="32">
        <v>10203912.48</v>
      </c>
      <c r="H163" s="42">
        <f t="shared" si="6"/>
        <v>68.924397852004461</v>
      </c>
      <c r="I163" s="42">
        <f t="shared" si="7"/>
        <v>68.924397852004461</v>
      </c>
    </row>
    <row r="164" spans="1:9" x14ac:dyDescent="0.3">
      <c r="A164" s="28"/>
      <c r="B164" s="38" t="s">
        <v>148</v>
      </c>
      <c r="C164" s="36" t="s">
        <v>147</v>
      </c>
      <c r="D164" s="37"/>
      <c r="E164" s="31">
        <v>19542900</v>
      </c>
      <c r="F164" s="31">
        <v>19542900</v>
      </c>
      <c r="G164" s="32">
        <v>8205232.9400000004</v>
      </c>
      <c r="H164" s="42">
        <f t="shared" si="6"/>
        <v>41.985748993240513</v>
      </c>
      <c r="I164" s="42">
        <f t="shared" si="7"/>
        <v>41.985748993240513</v>
      </c>
    </row>
    <row r="165" spans="1:9" x14ac:dyDescent="0.3">
      <c r="A165" s="28"/>
      <c r="B165" s="38" t="s">
        <v>146</v>
      </c>
      <c r="C165" s="36" t="s">
        <v>145</v>
      </c>
      <c r="D165" s="37"/>
      <c r="E165" s="31">
        <v>11085000</v>
      </c>
      <c r="F165" s="31">
        <v>11085000</v>
      </c>
      <c r="G165" s="32">
        <v>4845039.8099999996</v>
      </c>
      <c r="H165" s="42">
        <f t="shared" si="6"/>
        <v>43.70807225981055</v>
      </c>
      <c r="I165" s="42">
        <f t="shared" si="7"/>
        <v>43.70807225981055</v>
      </c>
    </row>
    <row r="166" spans="1:9" ht="46.8" x14ac:dyDescent="0.3">
      <c r="A166" s="28"/>
      <c r="B166" s="38" t="s">
        <v>318</v>
      </c>
      <c r="C166" s="36" t="s">
        <v>145</v>
      </c>
      <c r="D166" s="37" t="s">
        <v>317</v>
      </c>
      <c r="E166" s="31">
        <v>9722000</v>
      </c>
      <c r="F166" s="31">
        <v>9722000</v>
      </c>
      <c r="G166" s="32">
        <v>4398327.8099999996</v>
      </c>
      <c r="H166" s="42">
        <f t="shared" si="6"/>
        <v>45.240977268051836</v>
      </c>
      <c r="I166" s="42">
        <f t="shared" si="7"/>
        <v>45.240977268051836</v>
      </c>
    </row>
    <row r="167" spans="1:9" x14ac:dyDescent="0.3">
      <c r="A167" s="28"/>
      <c r="B167" s="38" t="s">
        <v>316</v>
      </c>
      <c r="C167" s="36" t="s">
        <v>145</v>
      </c>
      <c r="D167" s="37" t="s">
        <v>314</v>
      </c>
      <c r="E167" s="31">
        <v>9722000</v>
      </c>
      <c r="F167" s="31">
        <v>9722000</v>
      </c>
      <c r="G167" s="32">
        <v>4398327.8099999996</v>
      </c>
      <c r="H167" s="42">
        <f t="shared" si="6"/>
        <v>45.240977268051836</v>
      </c>
      <c r="I167" s="42">
        <f t="shared" si="7"/>
        <v>45.240977268051836</v>
      </c>
    </row>
    <row r="168" spans="1:9" ht="31.2" x14ac:dyDescent="0.3">
      <c r="A168" s="28"/>
      <c r="B168" s="38" t="s">
        <v>306</v>
      </c>
      <c r="C168" s="36" t="s">
        <v>145</v>
      </c>
      <c r="D168" s="37" t="s">
        <v>305</v>
      </c>
      <c r="E168" s="31">
        <v>1363000</v>
      </c>
      <c r="F168" s="31">
        <v>1363000</v>
      </c>
      <c r="G168" s="32">
        <v>446712</v>
      </c>
      <c r="H168" s="42">
        <f t="shared" si="6"/>
        <v>32.774174614820254</v>
      </c>
      <c r="I168" s="42">
        <f t="shared" si="7"/>
        <v>32.774174614820254</v>
      </c>
    </row>
    <row r="169" spans="1:9" ht="31.2" x14ac:dyDescent="0.3">
      <c r="A169" s="28"/>
      <c r="B169" s="38" t="s">
        <v>304</v>
      </c>
      <c r="C169" s="36" t="s">
        <v>145</v>
      </c>
      <c r="D169" s="37" t="s">
        <v>303</v>
      </c>
      <c r="E169" s="31">
        <v>1363000</v>
      </c>
      <c r="F169" s="31">
        <v>1363000</v>
      </c>
      <c r="G169" s="32">
        <v>446712</v>
      </c>
      <c r="H169" s="42">
        <f t="shared" si="6"/>
        <v>32.774174614820254</v>
      </c>
      <c r="I169" s="42">
        <f t="shared" si="7"/>
        <v>32.774174614820254</v>
      </c>
    </row>
    <row r="170" spans="1:9" ht="31.2" x14ac:dyDescent="0.3">
      <c r="A170" s="28"/>
      <c r="B170" s="38" t="s">
        <v>144</v>
      </c>
      <c r="C170" s="36" t="s">
        <v>143</v>
      </c>
      <c r="D170" s="37"/>
      <c r="E170" s="31">
        <v>8457900</v>
      </c>
      <c r="F170" s="31">
        <v>8457900</v>
      </c>
      <c r="G170" s="32">
        <v>3360193.13</v>
      </c>
      <c r="H170" s="42">
        <f t="shared" si="6"/>
        <v>39.728456590879532</v>
      </c>
      <c r="I170" s="42">
        <f t="shared" si="7"/>
        <v>39.728456590879532</v>
      </c>
    </row>
    <row r="171" spans="1:9" ht="46.8" x14ac:dyDescent="0.3">
      <c r="A171" s="28"/>
      <c r="B171" s="38" t="s">
        <v>318</v>
      </c>
      <c r="C171" s="36" t="s">
        <v>143</v>
      </c>
      <c r="D171" s="37" t="s">
        <v>317</v>
      </c>
      <c r="E171" s="31">
        <v>6829800</v>
      </c>
      <c r="F171" s="31">
        <v>6739661</v>
      </c>
      <c r="G171" s="32">
        <v>2981050.58</v>
      </c>
      <c r="H171" s="42">
        <f t="shared" si="6"/>
        <v>43.647699493396587</v>
      </c>
      <c r="I171" s="42">
        <f t="shared" si="7"/>
        <v>44.231461790140486</v>
      </c>
    </row>
    <row r="172" spans="1:9" x14ac:dyDescent="0.3">
      <c r="A172" s="28"/>
      <c r="B172" s="38" t="s">
        <v>316</v>
      </c>
      <c r="C172" s="36" t="s">
        <v>143</v>
      </c>
      <c r="D172" s="37" t="s">
        <v>314</v>
      </c>
      <c r="E172" s="31">
        <v>6829800</v>
      </c>
      <c r="F172" s="31">
        <v>6739661</v>
      </c>
      <c r="G172" s="32">
        <v>2981050.58</v>
      </c>
      <c r="H172" s="42">
        <f t="shared" si="6"/>
        <v>43.647699493396587</v>
      </c>
      <c r="I172" s="42">
        <f t="shared" si="7"/>
        <v>44.231461790140486</v>
      </c>
    </row>
    <row r="173" spans="1:9" ht="31.2" x14ac:dyDescent="0.3">
      <c r="A173" s="28"/>
      <c r="B173" s="38" t="s">
        <v>306</v>
      </c>
      <c r="C173" s="36" t="s">
        <v>143</v>
      </c>
      <c r="D173" s="37" t="s">
        <v>305</v>
      </c>
      <c r="E173" s="31">
        <v>1628100</v>
      </c>
      <c r="F173" s="31">
        <v>1718239</v>
      </c>
      <c r="G173" s="32">
        <v>379142.55</v>
      </c>
      <c r="H173" s="42">
        <f t="shared" si="6"/>
        <v>23.287423991155336</v>
      </c>
      <c r="I173" s="42">
        <f t="shared" si="7"/>
        <v>22.065763261106284</v>
      </c>
    </row>
    <row r="174" spans="1:9" ht="31.2" x14ac:dyDescent="0.3">
      <c r="A174" s="28"/>
      <c r="B174" s="38" t="s">
        <v>304</v>
      </c>
      <c r="C174" s="36" t="s">
        <v>143</v>
      </c>
      <c r="D174" s="37" t="s">
        <v>303</v>
      </c>
      <c r="E174" s="31">
        <v>1628100</v>
      </c>
      <c r="F174" s="31">
        <v>1718239</v>
      </c>
      <c r="G174" s="32">
        <v>379142.55</v>
      </c>
      <c r="H174" s="42">
        <f t="shared" si="6"/>
        <v>23.287423991155336</v>
      </c>
      <c r="I174" s="42">
        <f t="shared" si="7"/>
        <v>22.065763261106284</v>
      </c>
    </row>
    <row r="175" spans="1:9" x14ac:dyDescent="0.3">
      <c r="A175" s="28"/>
      <c r="B175" s="38" t="s">
        <v>142</v>
      </c>
      <c r="C175" s="36" t="s">
        <v>141</v>
      </c>
      <c r="D175" s="37"/>
      <c r="E175" s="31">
        <v>6503700</v>
      </c>
      <c r="F175" s="31">
        <v>6913700</v>
      </c>
      <c r="G175" s="32">
        <v>2753527</v>
      </c>
      <c r="H175" s="42">
        <f t="shared" si="6"/>
        <v>42.337853837046602</v>
      </c>
      <c r="I175" s="42">
        <f t="shared" si="7"/>
        <v>39.827111387534899</v>
      </c>
    </row>
    <row r="176" spans="1:9" ht="31.2" x14ac:dyDescent="0.3">
      <c r="A176" s="28"/>
      <c r="B176" s="38" t="s">
        <v>140</v>
      </c>
      <c r="C176" s="36" t="s">
        <v>139</v>
      </c>
      <c r="D176" s="37"/>
      <c r="E176" s="31">
        <v>6503700</v>
      </c>
      <c r="F176" s="31">
        <v>6913700</v>
      </c>
      <c r="G176" s="32">
        <v>2753527</v>
      </c>
      <c r="H176" s="42">
        <f t="shared" si="6"/>
        <v>42.337853837046602</v>
      </c>
      <c r="I176" s="42">
        <f t="shared" si="7"/>
        <v>39.827111387534899</v>
      </c>
    </row>
    <row r="177" spans="1:9" x14ac:dyDescent="0.3">
      <c r="A177" s="28"/>
      <c r="B177" s="38" t="s">
        <v>351</v>
      </c>
      <c r="C177" s="36" t="s">
        <v>138</v>
      </c>
      <c r="D177" s="37"/>
      <c r="E177" s="31">
        <v>1000000</v>
      </c>
      <c r="F177" s="31">
        <v>1000000</v>
      </c>
      <c r="G177" s="32">
        <v>568730</v>
      </c>
      <c r="H177" s="42">
        <f t="shared" si="6"/>
        <v>56.872999999999998</v>
      </c>
      <c r="I177" s="42">
        <f t="shared" si="7"/>
        <v>56.872999999999998</v>
      </c>
    </row>
    <row r="178" spans="1:9" x14ac:dyDescent="0.3">
      <c r="A178" s="28"/>
      <c r="B178" s="38" t="s">
        <v>311</v>
      </c>
      <c r="C178" s="36" t="s">
        <v>138</v>
      </c>
      <c r="D178" s="37" t="s">
        <v>310</v>
      </c>
      <c r="E178" s="31">
        <v>1000000</v>
      </c>
      <c r="F178" s="31">
        <v>1000000</v>
      </c>
      <c r="G178" s="32">
        <v>568730</v>
      </c>
      <c r="H178" s="42">
        <f t="shared" si="6"/>
        <v>56.872999999999998</v>
      </c>
      <c r="I178" s="42">
        <f t="shared" si="7"/>
        <v>56.872999999999998</v>
      </c>
    </row>
    <row r="179" spans="1:9" ht="46.8" x14ac:dyDescent="0.3">
      <c r="A179" s="28"/>
      <c r="B179" s="38" t="s">
        <v>350</v>
      </c>
      <c r="C179" s="36" t="s">
        <v>138</v>
      </c>
      <c r="D179" s="37" t="s">
        <v>348</v>
      </c>
      <c r="E179" s="31">
        <v>1000000</v>
      </c>
      <c r="F179" s="31">
        <v>1000000</v>
      </c>
      <c r="G179" s="32">
        <v>568730</v>
      </c>
      <c r="H179" s="42">
        <f t="shared" si="6"/>
        <v>56.872999999999998</v>
      </c>
      <c r="I179" s="42">
        <f t="shared" si="7"/>
        <v>56.872999999999998</v>
      </c>
    </row>
    <row r="180" spans="1:9" ht="31.2" x14ac:dyDescent="0.3">
      <c r="A180" s="28"/>
      <c r="B180" s="38" t="s">
        <v>137</v>
      </c>
      <c r="C180" s="36" t="s">
        <v>136</v>
      </c>
      <c r="D180" s="37"/>
      <c r="E180" s="31">
        <v>4773700</v>
      </c>
      <c r="F180" s="31">
        <v>4773700</v>
      </c>
      <c r="G180" s="32">
        <v>2032797</v>
      </c>
      <c r="H180" s="42">
        <f t="shared" si="6"/>
        <v>42.583258269267027</v>
      </c>
      <c r="I180" s="42">
        <f t="shared" si="7"/>
        <v>42.583258269267027</v>
      </c>
    </row>
    <row r="181" spans="1:9" x14ac:dyDescent="0.3">
      <c r="A181" s="28"/>
      <c r="B181" s="38" t="s">
        <v>302</v>
      </c>
      <c r="C181" s="36" t="s">
        <v>136</v>
      </c>
      <c r="D181" s="37" t="s">
        <v>301</v>
      </c>
      <c r="E181" s="31">
        <v>4773700</v>
      </c>
      <c r="F181" s="31">
        <v>4773700</v>
      </c>
      <c r="G181" s="32">
        <v>2032797</v>
      </c>
      <c r="H181" s="42">
        <f t="shared" si="6"/>
        <v>42.583258269267027</v>
      </c>
      <c r="I181" s="42">
        <f t="shared" si="7"/>
        <v>42.583258269267027</v>
      </c>
    </row>
    <row r="182" spans="1:9" ht="31.2" x14ac:dyDescent="0.3">
      <c r="A182" s="28"/>
      <c r="B182" s="38" t="s">
        <v>722</v>
      </c>
      <c r="C182" s="36" t="s">
        <v>136</v>
      </c>
      <c r="D182" s="37" t="s">
        <v>720</v>
      </c>
      <c r="E182" s="31">
        <v>4773700</v>
      </c>
      <c r="F182" s="31">
        <v>4773700</v>
      </c>
      <c r="G182" s="32">
        <v>2032797</v>
      </c>
      <c r="H182" s="42">
        <f t="shared" si="6"/>
        <v>42.583258269267027</v>
      </c>
      <c r="I182" s="42">
        <f t="shared" si="7"/>
        <v>42.583258269267027</v>
      </c>
    </row>
    <row r="183" spans="1:9" x14ac:dyDescent="0.3">
      <c r="A183" s="28"/>
      <c r="B183" s="38" t="s">
        <v>135</v>
      </c>
      <c r="C183" s="36" t="s">
        <v>132</v>
      </c>
      <c r="D183" s="37"/>
      <c r="E183" s="31">
        <v>730000</v>
      </c>
      <c r="F183" s="31">
        <v>1140000</v>
      </c>
      <c r="G183" s="32">
        <v>152000</v>
      </c>
      <c r="H183" s="42">
        <f t="shared" si="6"/>
        <v>20.82191780821918</v>
      </c>
      <c r="I183" s="42">
        <f t="shared" si="7"/>
        <v>13.333333333333334</v>
      </c>
    </row>
    <row r="184" spans="1:9" x14ac:dyDescent="0.3">
      <c r="A184" s="28"/>
      <c r="B184" s="38" t="s">
        <v>302</v>
      </c>
      <c r="C184" s="36" t="s">
        <v>132</v>
      </c>
      <c r="D184" s="37" t="s">
        <v>301</v>
      </c>
      <c r="E184" s="31">
        <v>730000</v>
      </c>
      <c r="F184" s="31">
        <v>1140000</v>
      </c>
      <c r="G184" s="32">
        <v>152000</v>
      </c>
      <c r="H184" s="42">
        <f t="shared" si="6"/>
        <v>20.82191780821918</v>
      </c>
      <c r="I184" s="42">
        <f t="shared" si="7"/>
        <v>13.333333333333334</v>
      </c>
    </row>
    <row r="185" spans="1:9" x14ac:dyDescent="0.3">
      <c r="A185" s="28"/>
      <c r="B185" s="38" t="s">
        <v>134</v>
      </c>
      <c r="C185" s="36" t="s">
        <v>132</v>
      </c>
      <c r="D185" s="37" t="s">
        <v>133</v>
      </c>
      <c r="E185" s="31">
        <v>580000</v>
      </c>
      <c r="F185" s="31">
        <v>580000</v>
      </c>
      <c r="G185" s="32">
        <v>102000</v>
      </c>
      <c r="H185" s="42">
        <f t="shared" si="6"/>
        <v>17.586206896551722</v>
      </c>
      <c r="I185" s="42">
        <f t="shared" si="7"/>
        <v>17.586206896551722</v>
      </c>
    </row>
    <row r="186" spans="1:9" ht="31.2" x14ac:dyDescent="0.3">
      <c r="A186" s="28"/>
      <c r="B186" s="38" t="s">
        <v>722</v>
      </c>
      <c r="C186" s="36" t="s">
        <v>132</v>
      </c>
      <c r="D186" s="37" t="s">
        <v>720</v>
      </c>
      <c r="E186" s="31">
        <v>150000</v>
      </c>
      <c r="F186" s="31">
        <v>150000</v>
      </c>
      <c r="G186" s="32">
        <v>50000</v>
      </c>
      <c r="H186" s="42">
        <f t="shared" si="6"/>
        <v>33.333333333333329</v>
      </c>
      <c r="I186" s="42">
        <f t="shared" si="7"/>
        <v>33.333333333333329</v>
      </c>
    </row>
    <row r="187" spans="1:9" x14ac:dyDescent="0.3">
      <c r="A187" s="28"/>
      <c r="B187" s="49" t="s">
        <v>552</v>
      </c>
      <c r="C187" s="36" t="s">
        <v>132</v>
      </c>
      <c r="D187" s="37">
        <v>360</v>
      </c>
      <c r="E187" s="31">
        <v>0</v>
      </c>
      <c r="F187" s="31">
        <v>410000</v>
      </c>
      <c r="G187" s="32">
        <v>0</v>
      </c>
      <c r="H187" s="42">
        <v>0</v>
      </c>
      <c r="I187" s="42">
        <f t="shared" si="7"/>
        <v>0</v>
      </c>
    </row>
    <row r="188" spans="1:9" x14ac:dyDescent="0.3">
      <c r="A188" s="28"/>
      <c r="B188" s="38" t="s">
        <v>131</v>
      </c>
      <c r="C188" s="36" t="s">
        <v>130</v>
      </c>
      <c r="D188" s="37"/>
      <c r="E188" s="31">
        <v>14748400</v>
      </c>
      <c r="F188" s="31">
        <v>14748400</v>
      </c>
      <c r="G188" s="32">
        <v>0</v>
      </c>
      <c r="H188" s="42">
        <f t="shared" si="6"/>
        <v>0</v>
      </c>
      <c r="I188" s="42">
        <f t="shared" si="7"/>
        <v>0</v>
      </c>
    </row>
    <row r="189" spans="1:9" ht="31.2" x14ac:dyDescent="0.3">
      <c r="A189" s="28"/>
      <c r="B189" s="38" t="s">
        <v>129</v>
      </c>
      <c r="C189" s="36" t="s">
        <v>128</v>
      </c>
      <c r="D189" s="37"/>
      <c r="E189" s="31">
        <v>14748400</v>
      </c>
      <c r="F189" s="31">
        <v>14748400</v>
      </c>
      <c r="G189" s="32">
        <v>0</v>
      </c>
      <c r="H189" s="42">
        <f t="shared" si="6"/>
        <v>0</v>
      </c>
      <c r="I189" s="42">
        <f t="shared" si="7"/>
        <v>0</v>
      </c>
    </row>
    <row r="190" spans="1:9" ht="46.8" x14ac:dyDescent="0.3">
      <c r="A190" s="28"/>
      <c r="B190" s="38" t="s">
        <v>127</v>
      </c>
      <c r="C190" s="36" t="s">
        <v>126</v>
      </c>
      <c r="D190" s="37"/>
      <c r="E190" s="31">
        <v>114400</v>
      </c>
      <c r="F190" s="31">
        <v>114400</v>
      </c>
      <c r="G190" s="32">
        <v>0</v>
      </c>
      <c r="H190" s="42">
        <f t="shared" si="6"/>
        <v>0</v>
      </c>
      <c r="I190" s="42">
        <f t="shared" si="7"/>
        <v>0</v>
      </c>
    </row>
    <row r="191" spans="1:9" ht="46.8" x14ac:dyDescent="0.3">
      <c r="A191" s="28"/>
      <c r="B191" s="38" t="s">
        <v>318</v>
      </c>
      <c r="C191" s="36" t="s">
        <v>126</v>
      </c>
      <c r="D191" s="37" t="s">
        <v>317</v>
      </c>
      <c r="E191" s="31">
        <v>99500</v>
      </c>
      <c r="F191" s="31">
        <v>99500</v>
      </c>
      <c r="G191" s="32">
        <v>0</v>
      </c>
      <c r="H191" s="42">
        <f t="shared" si="6"/>
        <v>0</v>
      </c>
      <c r="I191" s="42">
        <f t="shared" si="7"/>
        <v>0</v>
      </c>
    </row>
    <row r="192" spans="1:9" x14ac:dyDescent="0.3">
      <c r="A192" s="28"/>
      <c r="B192" s="38" t="s">
        <v>316</v>
      </c>
      <c r="C192" s="36" t="s">
        <v>126</v>
      </c>
      <c r="D192" s="37" t="s">
        <v>314</v>
      </c>
      <c r="E192" s="31">
        <v>99500</v>
      </c>
      <c r="F192" s="31">
        <v>99500</v>
      </c>
      <c r="G192" s="32">
        <v>0</v>
      </c>
      <c r="H192" s="42">
        <f t="shared" si="6"/>
        <v>0</v>
      </c>
      <c r="I192" s="42">
        <f t="shared" si="7"/>
        <v>0</v>
      </c>
    </row>
    <row r="193" spans="1:9" ht="31.2" x14ac:dyDescent="0.3">
      <c r="A193" s="28"/>
      <c r="B193" s="38" t="s">
        <v>306</v>
      </c>
      <c r="C193" s="36" t="s">
        <v>126</v>
      </c>
      <c r="D193" s="37" t="s">
        <v>305</v>
      </c>
      <c r="E193" s="31">
        <v>14900</v>
      </c>
      <c r="F193" s="31">
        <v>14900</v>
      </c>
      <c r="G193" s="32">
        <v>0</v>
      </c>
      <c r="H193" s="42">
        <f t="shared" si="6"/>
        <v>0</v>
      </c>
      <c r="I193" s="42">
        <f t="shared" si="7"/>
        <v>0</v>
      </c>
    </row>
    <row r="194" spans="1:9" ht="31.2" x14ac:dyDescent="0.3">
      <c r="A194" s="28"/>
      <c r="B194" s="38" t="s">
        <v>304</v>
      </c>
      <c r="C194" s="36" t="s">
        <v>126</v>
      </c>
      <c r="D194" s="37" t="s">
        <v>303</v>
      </c>
      <c r="E194" s="31">
        <v>14900</v>
      </c>
      <c r="F194" s="31">
        <v>14900</v>
      </c>
      <c r="G194" s="32">
        <v>0</v>
      </c>
      <c r="H194" s="42">
        <f t="shared" si="6"/>
        <v>0</v>
      </c>
      <c r="I194" s="42">
        <f t="shared" si="7"/>
        <v>0</v>
      </c>
    </row>
    <row r="195" spans="1:9" ht="46.8" x14ac:dyDescent="0.3">
      <c r="A195" s="28"/>
      <c r="B195" s="38" t="s">
        <v>125</v>
      </c>
      <c r="C195" s="36" t="s">
        <v>124</v>
      </c>
      <c r="D195" s="37"/>
      <c r="E195" s="31">
        <v>14634000</v>
      </c>
      <c r="F195" s="31">
        <v>14634000</v>
      </c>
      <c r="G195" s="32">
        <v>0</v>
      </c>
      <c r="H195" s="42">
        <f t="shared" si="6"/>
        <v>0</v>
      </c>
      <c r="I195" s="42">
        <f t="shared" si="7"/>
        <v>0</v>
      </c>
    </row>
    <row r="196" spans="1:9" ht="31.2" x14ac:dyDescent="0.3">
      <c r="A196" s="28"/>
      <c r="B196" s="38" t="s">
        <v>608</v>
      </c>
      <c r="C196" s="36" t="s">
        <v>124</v>
      </c>
      <c r="D196" s="37" t="s">
        <v>607</v>
      </c>
      <c r="E196" s="31">
        <v>14634000</v>
      </c>
      <c r="F196" s="31">
        <v>14634000</v>
      </c>
      <c r="G196" s="32">
        <v>0</v>
      </c>
      <c r="H196" s="42">
        <f t="shared" si="6"/>
        <v>0</v>
      </c>
      <c r="I196" s="42">
        <f t="shared" si="7"/>
        <v>0</v>
      </c>
    </row>
    <row r="197" spans="1:9" x14ac:dyDescent="0.3">
      <c r="A197" s="28"/>
      <c r="B197" s="38" t="s">
        <v>606</v>
      </c>
      <c r="C197" s="36" t="s">
        <v>124</v>
      </c>
      <c r="D197" s="37" t="s">
        <v>604</v>
      </c>
      <c r="E197" s="31">
        <v>14634000</v>
      </c>
      <c r="F197" s="31">
        <v>14634000</v>
      </c>
      <c r="G197" s="32">
        <v>0</v>
      </c>
      <c r="H197" s="42">
        <f t="shared" si="6"/>
        <v>0</v>
      </c>
      <c r="I197" s="42">
        <f t="shared" si="7"/>
        <v>0</v>
      </c>
    </row>
    <row r="198" spans="1:9" ht="31.2" x14ac:dyDescent="0.3">
      <c r="A198" s="28"/>
      <c r="B198" s="35" t="s">
        <v>123</v>
      </c>
      <c r="C198" s="36" t="s">
        <v>122</v>
      </c>
      <c r="D198" s="37"/>
      <c r="E198" s="31">
        <v>1235000</v>
      </c>
      <c r="F198" s="31">
        <v>1235000</v>
      </c>
      <c r="G198" s="32">
        <v>0</v>
      </c>
      <c r="H198" s="42">
        <f t="shared" si="6"/>
        <v>0</v>
      </c>
      <c r="I198" s="42">
        <f t="shared" si="7"/>
        <v>0</v>
      </c>
    </row>
    <row r="199" spans="1:9" ht="46.8" x14ac:dyDescent="0.3">
      <c r="A199" s="28"/>
      <c r="B199" s="38" t="s">
        <v>121</v>
      </c>
      <c r="C199" s="36" t="s">
        <v>120</v>
      </c>
      <c r="D199" s="37"/>
      <c r="E199" s="31">
        <v>1235000</v>
      </c>
      <c r="F199" s="31">
        <v>1235000</v>
      </c>
      <c r="G199" s="32">
        <v>0</v>
      </c>
      <c r="H199" s="42">
        <f t="shared" si="6"/>
        <v>0</v>
      </c>
      <c r="I199" s="42">
        <f t="shared" si="7"/>
        <v>0</v>
      </c>
    </row>
    <row r="200" spans="1:9" x14ac:dyDescent="0.3">
      <c r="A200" s="28"/>
      <c r="B200" s="38" t="s">
        <v>339</v>
      </c>
      <c r="C200" s="36" t="s">
        <v>119</v>
      </c>
      <c r="D200" s="37"/>
      <c r="E200" s="31">
        <v>1235000</v>
      </c>
      <c r="F200" s="31">
        <v>1235000</v>
      </c>
      <c r="G200" s="32">
        <v>0</v>
      </c>
      <c r="H200" s="42">
        <f t="shared" si="6"/>
        <v>0</v>
      </c>
      <c r="I200" s="42">
        <f t="shared" si="7"/>
        <v>0</v>
      </c>
    </row>
    <row r="201" spans="1:9" ht="31.2" x14ac:dyDescent="0.3">
      <c r="A201" s="28"/>
      <c r="B201" s="38" t="s">
        <v>306</v>
      </c>
      <c r="C201" s="36" t="s">
        <v>119</v>
      </c>
      <c r="D201" s="37" t="s">
        <v>305</v>
      </c>
      <c r="E201" s="31">
        <v>1235000</v>
      </c>
      <c r="F201" s="31">
        <v>1235000</v>
      </c>
      <c r="G201" s="32">
        <v>0</v>
      </c>
      <c r="H201" s="42">
        <f t="shared" si="6"/>
        <v>0</v>
      </c>
      <c r="I201" s="42">
        <f t="shared" si="7"/>
        <v>0</v>
      </c>
    </row>
    <row r="202" spans="1:9" ht="31.2" x14ac:dyDescent="0.3">
      <c r="A202" s="28"/>
      <c r="B202" s="38" t="s">
        <v>304</v>
      </c>
      <c r="C202" s="36" t="s">
        <v>119</v>
      </c>
      <c r="D202" s="37" t="s">
        <v>303</v>
      </c>
      <c r="E202" s="31">
        <v>1235000</v>
      </c>
      <c r="F202" s="31">
        <v>1235000</v>
      </c>
      <c r="G202" s="32">
        <v>0</v>
      </c>
      <c r="H202" s="42">
        <f t="shared" si="6"/>
        <v>0</v>
      </c>
      <c r="I202" s="42">
        <f t="shared" si="7"/>
        <v>0</v>
      </c>
    </row>
    <row r="203" spans="1:9" ht="31.2" x14ac:dyDescent="0.3">
      <c r="A203" s="28"/>
      <c r="B203" s="35" t="s">
        <v>118</v>
      </c>
      <c r="C203" s="36" t="s">
        <v>117</v>
      </c>
      <c r="D203" s="37"/>
      <c r="E203" s="31">
        <v>159839659.22999999</v>
      </c>
      <c r="F203" s="31">
        <v>159917209.22999999</v>
      </c>
      <c r="G203" s="32">
        <v>89362240.040000007</v>
      </c>
      <c r="H203" s="42">
        <f t="shared" si="6"/>
        <v>55.907426523859712</v>
      </c>
      <c r="I203" s="42">
        <f t="shared" si="7"/>
        <v>55.880314864346644</v>
      </c>
    </row>
    <row r="204" spans="1:9" ht="31.2" x14ac:dyDescent="0.3">
      <c r="A204" s="28"/>
      <c r="B204" s="38" t="s">
        <v>116</v>
      </c>
      <c r="C204" s="36" t="s">
        <v>115</v>
      </c>
      <c r="D204" s="37"/>
      <c r="E204" s="31">
        <v>19276059.23</v>
      </c>
      <c r="F204" s="31">
        <v>23295659.23</v>
      </c>
      <c r="G204" s="32">
        <v>9527639.3000000007</v>
      </c>
      <c r="H204" s="42">
        <f t="shared" si="6"/>
        <v>49.42731907137847</v>
      </c>
      <c r="I204" s="42">
        <f t="shared" si="7"/>
        <v>40.898775200705067</v>
      </c>
    </row>
    <row r="205" spans="1:9" x14ac:dyDescent="0.3">
      <c r="A205" s="28"/>
      <c r="B205" s="38" t="s">
        <v>114</v>
      </c>
      <c r="C205" s="36" t="s">
        <v>113</v>
      </c>
      <c r="D205" s="37"/>
      <c r="E205" s="31">
        <v>1648500</v>
      </c>
      <c r="F205" s="31">
        <v>1726050</v>
      </c>
      <c r="G205" s="32">
        <v>998151.35</v>
      </c>
      <c r="H205" s="42">
        <f t="shared" si="6"/>
        <v>60.549065817409762</v>
      </c>
      <c r="I205" s="42">
        <f t="shared" si="7"/>
        <v>57.828646331218678</v>
      </c>
    </row>
    <row r="206" spans="1:9" x14ac:dyDescent="0.3">
      <c r="A206" s="28"/>
      <c r="B206" s="38" t="s">
        <v>103</v>
      </c>
      <c r="C206" s="36" t="s">
        <v>112</v>
      </c>
      <c r="D206" s="37"/>
      <c r="E206" s="31">
        <v>476800</v>
      </c>
      <c r="F206" s="31">
        <v>476800</v>
      </c>
      <c r="G206" s="32">
        <v>305084.19</v>
      </c>
      <c r="H206" s="42">
        <f t="shared" si="6"/>
        <v>63.985778104026849</v>
      </c>
      <c r="I206" s="42">
        <f t="shared" si="7"/>
        <v>63.985778104026849</v>
      </c>
    </row>
    <row r="207" spans="1:9" ht="31.2" x14ac:dyDescent="0.3">
      <c r="A207" s="28"/>
      <c r="B207" s="38" t="s">
        <v>421</v>
      </c>
      <c r="C207" s="36" t="s">
        <v>112</v>
      </c>
      <c r="D207" s="37" t="s">
        <v>420</v>
      </c>
      <c r="E207" s="31">
        <v>476800</v>
      </c>
      <c r="F207" s="31">
        <v>476800</v>
      </c>
      <c r="G207" s="32">
        <v>305084.19</v>
      </c>
      <c r="H207" s="42">
        <f t="shared" si="6"/>
        <v>63.985778104026849</v>
      </c>
      <c r="I207" s="42">
        <f t="shared" si="7"/>
        <v>63.985778104026849</v>
      </c>
    </row>
    <row r="208" spans="1:9" x14ac:dyDescent="0.3">
      <c r="A208" s="28"/>
      <c r="B208" s="38" t="s">
        <v>419</v>
      </c>
      <c r="C208" s="36" t="s">
        <v>112</v>
      </c>
      <c r="D208" s="37" t="s">
        <v>417</v>
      </c>
      <c r="E208" s="31">
        <v>476800</v>
      </c>
      <c r="F208" s="31">
        <v>476800</v>
      </c>
      <c r="G208" s="32">
        <v>305084.19</v>
      </c>
      <c r="H208" s="42">
        <f t="shared" si="6"/>
        <v>63.985778104026849</v>
      </c>
      <c r="I208" s="42">
        <f t="shared" si="7"/>
        <v>63.985778104026849</v>
      </c>
    </row>
    <row r="209" spans="1:9" x14ac:dyDescent="0.3">
      <c r="A209" s="28"/>
      <c r="B209" s="38" t="s">
        <v>339</v>
      </c>
      <c r="C209" s="36" t="s">
        <v>111</v>
      </c>
      <c r="D209" s="37"/>
      <c r="E209" s="31">
        <v>1030100</v>
      </c>
      <c r="F209" s="31">
        <v>1016300</v>
      </c>
      <c r="G209" s="32">
        <v>489834.66</v>
      </c>
      <c r="H209" s="42">
        <f t="shared" si="6"/>
        <v>47.552146393554025</v>
      </c>
      <c r="I209" s="42">
        <f t="shared" si="7"/>
        <v>48.197841188625404</v>
      </c>
    </row>
    <row r="210" spans="1:9" ht="31.2" x14ac:dyDescent="0.3">
      <c r="A210" s="28"/>
      <c r="B210" s="38" t="s">
        <v>421</v>
      </c>
      <c r="C210" s="36" t="s">
        <v>111</v>
      </c>
      <c r="D210" s="37" t="s">
        <v>420</v>
      </c>
      <c r="E210" s="31">
        <v>1030100</v>
      </c>
      <c r="F210" s="31">
        <v>1016300</v>
      </c>
      <c r="G210" s="32">
        <v>489834.66</v>
      </c>
      <c r="H210" s="42">
        <f t="shared" si="6"/>
        <v>47.552146393554025</v>
      </c>
      <c r="I210" s="42">
        <f t="shared" si="7"/>
        <v>48.197841188625404</v>
      </c>
    </row>
    <row r="211" spans="1:9" x14ac:dyDescent="0.3">
      <c r="A211" s="28"/>
      <c r="B211" s="38" t="s">
        <v>419</v>
      </c>
      <c r="C211" s="36" t="s">
        <v>111</v>
      </c>
      <c r="D211" s="37" t="s">
        <v>417</v>
      </c>
      <c r="E211" s="31">
        <v>1030100</v>
      </c>
      <c r="F211" s="31">
        <v>1016300</v>
      </c>
      <c r="G211" s="32">
        <v>489834.66</v>
      </c>
      <c r="H211" s="42">
        <f t="shared" si="6"/>
        <v>47.552146393554025</v>
      </c>
      <c r="I211" s="42">
        <f t="shared" si="7"/>
        <v>48.197841188625404</v>
      </c>
    </row>
    <row r="212" spans="1:9" x14ac:dyDescent="0.3">
      <c r="A212" s="28"/>
      <c r="B212" s="38" t="s">
        <v>107</v>
      </c>
      <c r="C212" s="36" t="s">
        <v>769</v>
      </c>
      <c r="D212" s="37"/>
      <c r="E212" s="31">
        <v>0</v>
      </c>
      <c r="F212" s="31">
        <v>22400</v>
      </c>
      <c r="G212" s="32">
        <v>22400</v>
      </c>
      <c r="H212" s="42">
        <v>0</v>
      </c>
      <c r="I212" s="42">
        <f t="shared" si="7"/>
        <v>100</v>
      </c>
    </row>
    <row r="213" spans="1:9" ht="31.2" x14ac:dyDescent="0.3">
      <c r="A213" s="28"/>
      <c r="B213" s="38" t="s">
        <v>421</v>
      </c>
      <c r="C213" s="36" t="s">
        <v>769</v>
      </c>
      <c r="D213" s="37" t="s">
        <v>420</v>
      </c>
      <c r="E213" s="31">
        <v>0</v>
      </c>
      <c r="F213" s="31">
        <v>22400</v>
      </c>
      <c r="G213" s="32">
        <v>22400</v>
      </c>
      <c r="H213" s="42">
        <v>0</v>
      </c>
      <c r="I213" s="42">
        <f t="shared" si="7"/>
        <v>100</v>
      </c>
    </row>
    <row r="214" spans="1:9" x14ac:dyDescent="0.3">
      <c r="A214" s="28"/>
      <c r="B214" s="38" t="s">
        <v>419</v>
      </c>
      <c r="C214" s="36" t="s">
        <v>769</v>
      </c>
      <c r="D214" s="37" t="s">
        <v>417</v>
      </c>
      <c r="E214" s="31">
        <v>0</v>
      </c>
      <c r="F214" s="31">
        <v>22400</v>
      </c>
      <c r="G214" s="32">
        <v>22400</v>
      </c>
      <c r="H214" s="42">
        <v>0</v>
      </c>
      <c r="I214" s="42">
        <f t="shared" si="7"/>
        <v>100</v>
      </c>
    </row>
    <row r="215" spans="1:9" x14ac:dyDescent="0.3">
      <c r="A215" s="28"/>
      <c r="B215" s="38" t="s">
        <v>110</v>
      </c>
      <c r="C215" s="36" t="s">
        <v>109</v>
      </c>
      <c r="D215" s="37"/>
      <c r="E215" s="31">
        <v>48800</v>
      </c>
      <c r="F215" s="31">
        <v>126350</v>
      </c>
      <c r="G215" s="32">
        <v>115200</v>
      </c>
      <c r="H215" s="42">
        <f t="shared" si="6"/>
        <v>236.0655737704918</v>
      </c>
      <c r="I215" s="42">
        <f t="shared" si="7"/>
        <v>91.175306687772064</v>
      </c>
    </row>
    <row r="216" spans="1:9" ht="31.2" x14ac:dyDescent="0.3">
      <c r="A216" s="28"/>
      <c r="B216" s="38" t="s">
        <v>421</v>
      </c>
      <c r="C216" s="36" t="s">
        <v>109</v>
      </c>
      <c r="D216" s="37" t="s">
        <v>420</v>
      </c>
      <c r="E216" s="31">
        <v>48800</v>
      </c>
      <c r="F216" s="31">
        <v>126350</v>
      </c>
      <c r="G216" s="32">
        <v>115200</v>
      </c>
      <c r="H216" s="42">
        <f t="shared" si="6"/>
        <v>236.0655737704918</v>
      </c>
      <c r="I216" s="42">
        <f t="shared" si="7"/>
        <v>91.175306687772064</v>
      </c>
    </row>
    <row r="217" spans="1:9" x14ac:dyDescent="0.3">
      <c r="A217" s="28"/>
      <c r="B217" s="38" t="s">
        <v>419</v>
      </c>
      <c r="C217" s="36" t="s">
        <v>109</v>
      </c>
      <c r="D217" s="37" t="s">
        <v>417</v>
      </c>
      <c r="E217" s="31">
        <v>48800</v>
      </c>
      <c r="F217" s="31">
        <v>126350</v>
      </c>
      <c r="G217" s="32">
        <v>115200</v>
      </c>
      <c r="H217" s="42">
        <f t="shared" si="6"/>
        <v>236.0655737704918</v>
      </c>
      <c r="I217" s="42">
        <f t="shared" si="7"/>
        <v>91.175306687772064</v>
      </c>
    </row>
    <row r="218" spans="1:9" ht="31.2" x14ac:dyDescent="0.3">
      <c r="A218" s="28"/>
      <c r="B218" s="38" t="s">
        <v>100</v>
      </c>
      <c r="C218" s="36" t="s">
        <v>108</v>
      </c>
      <c r="D218" s="37"/>
      <c r="E218" s="31">
        <v>84200</v>
      </c>
      <c r="F218" s="31">
        <v>84200</v>
      </c>
      <c r="G218" s="32">
        <v>65632.5</v>
      </c>
      <c r="H218" s="42">
        <f t="shared" si="6"/>
        <v>77.948337292161511</v>
      </c>
      <c r="I218" s="42">
        <f t="shared" si="7"/>
        <v>77.948337292161511</v>
      </c>
    </row>
    <row r="219" spans="1:9" ht="31.2" x14ac:dyDescent="0.3">
      <c r="A219" s="28"/>
      <c r="B219" s="38" t="s">
        <v>421</v>
      </c>
      <c r="C219" s="36" t="s">
        <v>108</v>
      </c>
      <c r="D219" s="37" t="s">
        <v>420</v>
      </c>
      <c r="E219" s="31">
        <v>84200</v>
      </c>
      <c r="F219" s="31">
        <v>84200</v>
      </c>
      <c r="G219" s="32">
        <v>65632.5</v>
      </c>
      <c r="H219" s="42">
        <f t="shared" si="6"/>
        <v>77.948337292161511</v>
      </c>
      <c r="I219" s="42">
        <f t="shared" si="7"/>
        <v>77.948337292161511</v>
      </c>
    </row>
    <row r="220" spans="1:9" x14ac:dyDescent="0.3">
      <c r="A220" s="28"/>
      <c r="B220" s="38" t="s">
        <v>419</v>
      </c>
      <c r="C220" s="36" t="s">
        <v>108</v>
      </c>
      <c r="D220" s="37" t="s">
        <v>417</v>
      </c>
      <c r="E220" s="31">
        <v>84200</v>
      </c>
      <c r="F220" s="31">
        <v>84200</v>
      </c>
      <c r="G220" s="32">
        <v>65632.5</v>
      </c>
      <c r="H220" s="42">
        <f t="shared" si="6"/>
        <v>77.948337292161511</v>
      </c>
      <c r="I220" s="42">
        <f t="shared" si="7"/>
        <v>77.948337292161511</v>
      </c>
    </row>
    <row r="221" spans="1:9" x14ac:dyDescent="0.3">
      <c r="A221" s="28"/>
      <c r="B221" s="38" t="s">
        <v>107</v>
      </c>
      <c r="C221" s="36" t="s">
        <v>106</v>
      </c>
      <c r="D221" s="37"/>
      <c r="E221" s="31">
        <v>8600</v>
      </c>
      <c r="F221" s="31">
        <v>0</v>
      </c>
      <c r="G221" s="32">
        <v>0</v>
      </c>
      <c r="H221" s="42">
        <f t="shared" si="6"/>
        <v>0</v>
      </c>
      <c r="I221" s="42">
        <v>0</v>
      </c>
    </row>
    <row r="222" spans="1:9" ht="31.2" x14ac:dyDescent="0.3">
      <c r="A222" s="28"/>
      <c r="B222" s="38" t="s">
        <v>421</v>
      </c>
      <c r="C222" s="36" t="s">
        <v>106</v>
      </c>
      <c r="D222" s="37" t="s">
        <v>420</v>
      </c>
      <c r="E222" s="31">
        <v>8600</v>
      </c>
      <c r="F222" s="31">
        <v>0</v>
      </c>
      <c r="G222" s="32">
        <v>0</v>
      </c>
      <c r="H222" s="42">
        <f t="shared" si="6"/>
        <v>0</v>
      </c>
      <c r="I222" s="42">
        <v>0</v>
      </c>
    </row>
    <row r="223" spans="1:9" x14ac:dyDescent="0.3">
      <c r="A223" s="28"/>
      <c r="B223" s="38" t="s">
        <v>419</v>
      </c>
      <c r="C223" s="36" t="s">
        <v>106</v>
      </c>
      <c r="D223" s="37" t="s">
        <v>417</v>
      </c>
      <c r="E223" s="31">
        <v>8600</v>
      </c>
      <c r="F223" s="31">
        <v>0</v>
      </c>
      <c r="G223" s="32">
        <v>0</v>
      </c>
      <c r="H223" s="42">
        <f t="shared" si="6"/>
        <v>0</v>
      </c>
      <c r="I223" s="42">
        <v>0</v>
      </c>
    </row>
    <row r="224" spans="1:9" x14ac:dyDescent="0.3">
      <c r="A224" s="28"/>
      <c r="B224" s="38" t="s">
        <v>105</v>
      </c>
      <c r="C224" s="36" t="s">
        <v>104</v>
      </c>
      <c r="D224" s="37"/>
      <c r="E224" s="31">
        <v>731000</v>
      </c>
      <c r="F224" s="31">
        <v>731000</v>
      </c>
      <c r="G224" s="32">
        <v>117000</v>
      </c>
      <c r="H224" s="42">
        <f t="shared" si="6"/>
        <v>16.005471956224351</v>
      </c>
      <c r="I224" s="42">
        <f t="shared" si="7"/>
        <v>16.005471956224351</v>
      </c>
    </row>
    <row r="225" spans="1:9" x14ac:dyDescent="0.3">
      <c r="A225" s="28"/>
      <c r="B225" s="38" t="s">
        <v>103</v>
      </c>
      <c r="C225" s="36" t="s">
        <v>102</v>
      </c>
      <c r="D225" s="37"/>
      <c r="E225" s="31">
        <v>564400</v>
      </c>
      <c r="F225" s="31">
        <v>564400</v>
      </c>
      <c r="G225" s="32">
        <v>42500</v>
      </c>
      <c r="H225" s="42">
        <f t="shared" si="6"/>
        <v>7.5301204819277112</v>
      </c>
      <c r="I225" s="42">
        <f t="shared" si="7"/>
        <v>7.5301204819277112</v>
      </c>
    </row>
    <row r="226" spans="1:9" ht="31.2" x14ac:dyDescent="0.3">
      <c r="A226" s="28"/>
      <c r="B226" s="38" t="s">
        <v>421</v>
      </c>
      <c r="C226" s="36" t="s">
        <v>102</v>
      </c>
      <c r="D226" s="37" t="s">
        <v>420</v>
      </c>
      <c r="E226" s="31">
        <v>564400</v>
      </c>
      <c r="F226" s="31">
        <v>564400</v>
      </c>
      <c r="G226" s="32">
        <v>42500</v>
      </c>
      <c r="H226" s="42">
        <f t="shared" si="6"/>
        <v>7.5301204819277112</v>
      </c>
      <c r="I226" s="42">
        <f t="shared" si="7"/>
        <v>7.5301204819277112</v>
      </c>
    </row>
    <row r="227" spans="1:9" x14ac:dyDescent="0.3">
      <c r="A227" s="28"/>
      <c r="B227" s="38" t="s">
        <v>419</v>
      </c>
      <c r="C227" s="36" t="s">
        <v>102</v>
      </c>
      <c r="D227" s="37" t="s">
        <v>417</v>
      </c>
      <c r="E227" s="31">
        <v>564400</v>
      </c>
      <c r="F227" s="31">
        <v>564400</v>
      </c>
      <c r="G227" s="32">
        <v>42500</v>
      </c>
      <c r="H227" s="42">
        <f t="shared" ref="H227:H290" si="8">G227/E227*100</f>
        <v>7.5301204819277112</v>
      </c>
      <c r="I227" s="42">
        <f t="shared" ref="I227:I290" si="9">G227/F227*100</f>
        <v>7.5301204819277112</v>
      </c>
    </row>
    <row r="228" spans="1:9" x14ac:dyDescent="0.3">
      <c r="A228" s="28"/>
      <c r="B228" s="38" t="s">
        <v>339</v>
      </c>
      <c r="C228" s="36" t="s">
        <v>101</v>
      </c>
      <c r="D228" s="37"/>
      <c r="E228" s="31">
        <v>67000</v>
      </c>
      <c r="F228" s="31">
        <v>67000</v>
      </c>
      <c r="G228" s="32">
        <v>67000</v>
      </c>
      <c r="H228" s="42">
        <f t="shared" si="8"/>
        <v>100</v>
      </c>
      <c r="I228" s="42">
        <f t="shared" si="9"/>
        <v>100</v>
      </c>
    </row>
    <row r="229" spans="1:9" ht="31.2" x14ac:dyDescent="0.3">
      <c r="A229" s="28"/>
      <c r="B229" s="38" t="s">
        <v>421</v>
      </c>
      <c r="C229" s="36" t="s">
        <v>101</v>
      </c>
      <c r="D229" s="37" t="s">
        <v>420</v>
      </c>
      <c r="E229" s="31">
        <v>67000</v>
      </c>
      <c r="F229" s="31">
        <v>67000</v>
      </c>
      <c r="G229" s="32">
        <v>67000</v>
      </c>
      <c r="H229" s="42">
        <f t="shared" si="8"/>
        <v>100</v>
      </c>
      <c r="I229" s="42">
        <f t="shared" si="9"/>
        <v>100</v>
      </c>
    </row>
    <row r="230" spans="1:9" x14ac:dyDescent="0.3">
      <c r="A230" s="28"/>
      <c r="B230" s="38" t="s">
        <v>419</v>
      </c>
      <c r="C230" s="36" t="s">
        <v>101</v>
      </c>
      <c r="D230" s="37" t="s">
        <v>417</v>
      </c>
      <c r="E230" s="31">
        <v>67000</v>
      </c>
      <c r="F230" s="31">
        <v>67000</v>
      </c>
      <c r="G230" s="32">
        <v>67000</v>
      </c>
      <c r="H230" s="42">
        <f t="shared" si="8"/>
        <v>100</v>
      </c>
      <c r="I230" s="42">
        <f t="shared" si="9"/>
        <v>100</v>
      </c>
    </row>
    <row r="231" spans="1:9" ht="31.2" x14ac:dyDescent="0.3">
      <c r="A231" s="28"/>
      <c r="B231" s="38" t="s">
        <v>100</v>
      </c>
      <c r="C231" s="36" t="s">
        <v>99</v>
      </c>
      <c r="D231" s="37"/>
      <c r="E231" s="31">
        <v>99600</v>
      </c>
      <c r="F231" s="31">
        <v>99600</v>
      </c>
      <c r="G231" s="32">
        <v>7500</v>
      </c>
      <c r="H231" s="42">
        <f t="shared" si="8"/>
        <v>7.5301204819277112</v>
      </c>
      <c r="I231" s="42">
        <f t="shared" si="9"/>
        <v>7.5301204819277112</v>
      </c>
    </row>
    <row r="232" spans="1:9" ht="31.2" x14ac:dyDescent="0.3">
      <c r="A232" s="28"/>
      <c r="B232" s="38" t="s">
        <v>421</v>
      </c>
      <c r="C232" s="36" t="s">
        <v>99</v>
      </c>
      <c r="D232" s="37" t="s">
        <v>420</v>
      </c>
      <c r="E232" s="31">
        <v>99600</v>
      </c>
      <c r="F232" s="31">
        <v>99600</v>
      </c>
      <c r="G232" s="32">
        <v>7500</v>
      </c>
      <c r="H232" s="42">
        <f t="shared" si="8"/>
        <v>7.5301204819277112</v>
      </c>
      <c r="I232" s="42">
        <f t="shared" si="9"/>
        <v>7.5301204819277112</v>
      </c>
    </row>
    <row r="233" spans="1:9" x14ac:dyDescent="0.3">
      <c r="A233" s="28"/>
      <c r="B233" s="38" t="s">
        <v>419</v>
      </c>
      <c r="C233" s="36" t="s">
        <v>99</v>
      </c>
      <c r="D233" s="37" t="s">
        <v>417</v>
      </c>
      <c r="E233" s="31">
        <v>99600</v>
      </c>
      <c r="F233" s="31">
        <v>99600</v>
      </c>
      <c r="G233" s="32">
        <v>7500</v>
      </c>
      <c r="H233" s="42">
        <f t="shared" si="8"/>
        <v>7.5301204819277112</v>
      </c>
      <c r="I233" s="42">
        <f t="shared" si="9"/>
        <v>7.5301204819277112</v>
      </c>
    </row>
    <row r="234" spans="1:9" x14ac:dyDescent="0.3">
      <c r="A234" s="28"/>
      <c r="B234" s="38" t="s">
        <v>98</v>
      </c>
      <c r="C234" s="36" t="s">
        <v>97</v>
      </c>
      <c r="D234" s="37"/>
      <c r="E234" s="31">
        <v>197800</v>
      </c>
      <c r="F234" s="31">
        <v>197800</v>
      </c>
      <c r="G234" s="32">
        <v>52299</v>
      </c>
      <c r="H234" s="42">
        <f t="shared" si="8"/>
        <v>26.440343781597576</v>
      </c>
      <c r="I234" s="42">
        <f t="shared" si="9"/>
        <v>26.440343781597576</v>
      </c>
    </row>
    <row r="235" spans="1:9" ht="46.8" x14ac:dyDescent="0.3">
      <c r="A235" s="28"/>
      <c r="B235" s="38" t="s">
        <v>96</v>
      </c>
      <c r="C235" s="36" t="s">
        <v>95</v>
      </c>
      <c r="D235" s="37"/>
      <c r="E235" s="31">
        <v>197800</v>
      </c>
      <c r="F235" s="31">
        <v>197800</v>
      </c>
      <c r="G235" s="32">
        <v>52299</v>
      </c>
      <c r="H235" s="42">
        <f t="shared" si="8"/>
        <v>26.440343781597576</v>
      </c>
      <c r="I235" s="42">
        <f t="shared" si="9"/>
        <v>26.440343781597576</v>
      </c>
    </row>
    <row r="236" spans="1:9" ht="31.2" x14ac:dyDescent="0.3">
      <c r="A236" s="28"/>
      <c r="B236" s="38" t="s">
        <v>306</v>
      </c>
      <c r="C236" s="36" t="s">
        <v>95</v>
      </c>
      <c r="D236" s="37" t="s">
        <v>305</v>
      </c>
      <c r="E236" s="31">
        <v>197800</v>
      </c>
      <c r="F236" s="31">
        <v>197800</v>
      </c>
      <c r="G236" s="32">
        <v>52299</v>
      </c>
      <c r="H236" s="42">
        <f t="shared" si="8"/>
        <v>26.440343781597576</v>
      </c>
      <c r="I236" s="42">
        <f t="shared" si="9"/>
        <v>26.440343781597576</v>
      </c>
    </row>
    <row r="237" spans="1:9" ht="31.2" x14ac:dyDescent="0.3">
      <c r="A237" s="28"/>
      <c r="B237" s="38" t="s">
        <v>304</v>
      </c>
      <c r="C237" s="36" t="s">
        <v>95</v>
      </c>
      <c r="D237" s="37" t="s">
        <v>303</v>
      </c>
      <c r="E237" s="31">
        <v>197800</v>
      </c>
      <c r="F237" s="31">
        <v>197800</v>
      </c>
      <c r="G237" s="32">
        <v>52299</v>
      </c>
      <c r="H237" s="42">
        <f t="shared" si="8"/>
        <v>26.440343781597576</v>
      </c>
      <c r="I237" s="42">
        <f t="shared" si="9"/>
        <v>26.440343781597576</v>
      </c>
    </row>
    <row r="238" spans="1:9" ht="31.2" x14ac:dyDescent="0.3">
      <c r="A238" s="28"/>
      <c r="B238" s="38" t="s">
        <v>94</v>
      </c>
      <c r="C238" s="36" t="s">
        <v>93</v>
      </c>
      <c r="D238" s="37"/>
      <c r="E238" s="31">
        <v>16698759.23</v>
      </c>
      <c r="F238" s="31">
        <v>20640809.23</v>
      </c>
      <c r="G238" s="32">
        <v>8360188.9500000002</v>
      </c>
      <c r="H238" s="42">
        <f t="shared" si="8"/>
        <v>50.064731366271701</v>
      </c>
      <c r="I238" s="42">
        <f t="shared" si="9"/>
        <v>40.503203420188768</v>
      </c>
    </row>
    <row r="239" spans="1:9" x14ac:dyDescent="0.3">
      <c r="A239" s="28"/>
      <c r="B239" s="38" t="s">
        <v>609</v>
      </c>
      <c r="C239" s="36" t="s">
        <v>92</v>
      </c>
      <c r="D239" s="37"/>
      <c r="E239" s="31">
        <v>14340359.23</v>
      </c>
      <c r="F239" s="31">
        <v>14340359.23</v>
      </c>
      <c r="G239" s="32">
        <v>6460188.9500000002</v>
      </c>
      <c r="H239" s="42">
        <f t="shared" si="8"/>
        <v>45.049003629457893</v>
      </c>
      <c r="I239" s="42">
        <f t="shared" si="9"/>
        <v>45.049003629457893</v>
      </c>
    </row>
    <row r="240" spans="1:9" ht="31.2" x14ac:dyDescent="0.3">
      <c r="A240" s="28"/>
      <c r="B240" s="38" t="s">
        <v>608</v>
      </c>
      <c r="C240" s="36" t="s">
        <v>92</v>
      </c>
      <c r="D240" s="37" t="s">
        <v>607</v>
      </c>
      <c r="E240" s="31">
        <v>14340359.23</v>
      </c>
      <c r="F240" s="31">
        <v>14340359.23</v>
      </c>
      <c r="G240" s="32">
        <v>6460188.9500000002</v>
      </c>
      <c r="H240" s="42">
        <f t="shared" si="8"/>
        <v>45.049003629457893</v>
      </c>
      <c r="I240" s="42">
        <f t="shared" si="9"/>
        <v>45.049003629457893</v>
      </c>
    </row>
    <row r="241" spans="1:9" x14ac:dyDescent="0.3">
      <c r="A241" s="28"/>
      <c r="B241" s="38" t="s">
        <v>606</v>
      </c>
      <c r="C241" s="36" t="s">
        <v>92</v>
      </c>
      <c r="D241" s="37" t="s">
        <v>604</v>
      </c>
      <c r="E241" s="31">
        <v>14340359.23</v>
      </c>
      <c r="F241" s="31">
        <v>14340359.23</v>
      </c>
      <c r="G241" s="32">
        <v>6460188.9500000002</v>
      </c>
      <c r="H241" s="42">
        <f t="shared" si="8"/>
        <v>45.049003629457893</v>
      </c>
      <c r="I241" s="42">
        <f t="shared" si="9"/>
        <v>45.049003629457893</v>
      </c>
    </row>
    <row r="242" spans="1:9" x14ac:dyDescent="0.3">
      <c r="A242" s="28"/>
      <c r="B242" s="38" t="s">
        <v>339</v>
      </c>
      <c r="C242" s="36" t="s">
        <v>91</v>
      </c>
      <c r="D242" s="37"/>
      <c r="E242" s="31">
        <v>2358400</v>
      </c>
      <c r="F242" s="31">
        <v>6300450</v>
      </c>
      <c r="G242" s="32">
        <v>1900000</v>
      </c>
      <c r="H242" s="42">
        <f t="shared" si="8"/>
        <v>80.563093622795108</v>
      </c>
      <c r="I242" s="42">
        <f t="shared" si="9"/>
        <v>30.156576117578904</v>
      </c>
    </row>
    <row r="243" spans="1:9" ht="31.2" x14ac:dyDescent="0.3">
      <c r="A243" s="28"/>
      <c r="B243" s="38" t="s">
        <v>306</v>
      </c>
      <c r="C243" s="36" t="s">
        <v>91</v>
      </c>
      <c r="D243" s="37" t="s">
        <v>305</v>
      </c>
      <c r="E243" s="31">
        <v>458400</v>
      </c>
      <c r="F243" s="31">
        <v>4400450</v>
      </c>
      <c r="G243" s="32">
        <v>0</v>
      </c>
      <c r="H243" s="42">
        <f t="shared" si="8"/>
        <v>0</v>
      </c>
      <c r="I243" s="42">
        <f t="shared" si="9"/>
        <v>0</v>
      </c>
    </row>
    <row r="244" spans="1:9" ht="31.2" x14ac:dyDescent="0.3">
      <c r="A244" s="28"/>
      <c r="B244" s="38" t="s">
        <v>304</v>
      </c>
      <c r="C244" s="36" t="s">
        <v>91</v>
      </c>
      <c r="D244" s="37" t="s">
        <v>303</v>
      </c>
      <c r="E244" s="31">
        <v>458400</v>
      </c>
      <c r="F244" s="31">
        <v>4400450</v>
      </c>
      <c r="G244" s="32">
        <v>0</v>
      </c>
      <c r="H244" s="42">
        <f t="shared" si="8"/>
        <v>0</v>
      </c>
      <c r="I244" s="42">
        <f t="shared" si="9"/>
        <v>0</v>
      </c>
    </row>
    <row r="245" spans="1:9" ht="31.2" x14ac:dyDescent="0.3">
      <c r="A245" s="28"/>
      <c r="B245" s="38" t="s">
        <v>421</v>
      </c>
      <c r="C245" s="36" t="s">
        <v>91</v>
      </c>
      <c r="D245" s="37" t="s">
        <v>420</v>
      </c>
      <c r="E245" s="31">
        <v>1900000</v>
      </c>
      <c r="F245" s="31">
        <v>1900000</v>
      </c>
      <c r="G245" s="32">
        <v>1900000</v>
      </c>
      <c r="H245" s="42">
        <f t="shared" si="8"/>
        <v>100</v>
      </c>
      <c r="I245" s="42">
        <f t="shared" si="9"/>
        <v>100</v>
      </c>
    </row>
    <row r="246" spans="1:9" x14ac:dyDescent="0.3">
      <c r="A246" s="28"/>
      <c r="B246" s="38" t="s">
        <v>419</v>
      </c>
      <c r="C246" s="36" t="s">
        <v>91</v>
      </c>
      <c r="D246" s="37" t="s">
        <v>417</v>
      </c>
      <c r="E246" s="31">
        <v>1900000</v>
      </c>
      <c r="F246" s="31">
        <v>1900000</v>
      </c>
      <c r="G246" s="32">
        <v>1900000</v>
      </c>
      <c r="H246" s="42">
        <f t="shared" si="8"/>
        <v>100</v>
      </c>
      <c r="I246" s="42">
        <f t="shared" si="9"/>
        <v>100</v>
      </c>
    </row>
    <row r="247" spans="1:9" x14ac:dyDescent="0.3">
      <c r="A247" s="28"/>
      <c r="B247" s="38" t="s">
        <v>90</v>
      </c>
      <c r="C247" s="36" t="s">
        <v>89</v>
      </c>
      <c r="D247" s="37"/>
      <c r="E247" s="31">
        <v>513400</v>
      </c>
      <c r="F247" s="31">
        <v>513400</v>
      </c>
      <c r="G247" s="32">
        <v>66828</v>
      </c>
      <c r="H247" s="42">
        <f t="shared" si="8"/>
        <v>13.016751071289443</v>
      </c>
      <c r="I247" s="42">
        <f t="shared" si="9"/>
        <v>13.016751071289443</v>
      </c>
    </row>
    <row r="248" spans="1:9" ht="31.2" x14ac:dyDescent="0.3">
      <c r="A248" s="28"/>
      <c r="B248" s="38" t="s">
        <v>88</v>
      </c>
      <c r="C248" s="36" t="s">
        <v>87</v>
      </c>
      <c r="D248" s="37"/>
      <c r="E248" s="31">
        <v>266000</v>
      </c>
      <c r="F248" s="31">
        <v>266000</v>
      </c>
      <c r="G248" s="32">
        <v>59328</v>
      </c>
      <c r="H248" s="42">
        <f t="shared" si="8"/>
        <v>22.30375939849624</v>
      </c>
      <c r="I248" s="42">
        <f t="shared" si="9"/>
        <v>22.30375939849624</v>
      </c>
    </row>
    <row r="249" spans="1:9" x14ac:dyDescent="0.3">
      <c r="A249" s="28"/>
      <c r="B249" s="38" t="s">
        <v>339</v>
      </c>
      <c r="C249" s="36" t="s">
        <v>86</v>
      </c>
      <c r="D249" s="37"/>
      <c r="E249" s="31">
        <v>266000</v>
      </c>
      <c r="F249" s="31">
        <v>266000</v>
      </c>
      <c r="G249" s="32">
        <v>59328</v>
      </c>
      <c r="H249" s="42">
        <f t="shared" si="8"/>
        <v>22.30375939849624</v>
      </c>
      <c r="I249" s="42">
        <f t="shared" si="9"/>
        <v>22.30375939849624</v>
      </c>
    </row>
    <row r="250" spans="1:9" ht="31.2" x14ac:dyDescent="0.3">
      <c r="A250" s="28"/>
      <c r="B250" s="38" t="s">
        <v>421</v>
      </c>
      <c r="C250" s="36" t="s">
        <v>86</v>
      </c>
      <c r="D250" s="37" t="s">
        <v>420</v>
      </c>
      <c r="E250" s="31">
        <v>266000</v>
      </c>
      <c r="F250" s="31">
        <v>266000</v>
      </c>
      <c r="G250" s="32">
        <v>59328</v>
      </c>
      <c r="H250" s="42">
        <f t="shared" si="8"/>
        <v>22.30375939849624</v>
      </c>
      <c r="I250" s="42">
        <f t="shared" si="9"/>
        <v>22.30375939849624</v>
      </c>
    </row>
    <row r="251" spans="1:9" x14ac:dyDescent="0.3">
      <c r="A251" s="28"/>
      <c r="B251" s="38" t="s">
        <v>419</v>
      </c>
      <c r="C251" s="36" t="s">
        <v>86</v>
      </c>
      <c r="D251" s="37" t="s">
        <v>417</v>
      </c>
      <c r="E251" s="31">
        <v>266000</v>
      </c>
      <c r="F251" s="31">
        <v>266000</v>
      </c>
      <c r="G251" s="32">
        <v>59328</v>
      </c>
      <c r="H251" s="42">
        <f t="shared" si="8"/>
        <v>22.30375939849624</v>
      </c>
      <c r="I251" s="42">
        <f t="shared" si="9"/>
        <v>22.30375939849624</v>
      </c>
    </row>
    <row r="252" spans="1:9" ht="31.2" x14ac:dyDescent="0.3">
      <c r="A252" s="28"/>
      <c r="B252" s="38" t="s">
        <v>85</v>
      </c>
      <c r="C252" s="36" t="s">
        <v>84</v>
      </c>
      <c r="D252" s="37"/>
      <c r="E252" s="31">
        <v>247400</v>
      </c>
      <c r="F252" s="31">
        <v>247400</v>
      </c>
      <c r="G252" s="32">
        <v>7500</v>
      </c>
      <c r="H252" s="42">
        <f t="shared" si="8"/>
        <v>3.0315278900565885</v>
      </c>
      <c r="I252" s="42">
        <f t="shared" si="9"/>
        <v>3.0315278900565885</v>
      </c>
    </row>
    <row r="253" spans="1:9" x14ac:dyDescent="0.3">
      <c r="A253" s="28"/>
      <c r="B253" s="38" t="s">
        <v>339</v>
      </c>
      <c r="C253" s="36" t="s">
        <v>83</v>
      </c>
      <c r="D253" s="37"/>
      <c r="E253" s="31">
        <v>247400</v>
      </c>
      <c r="F253" s="31">
        <v>247400</v>
      </c>
      <c r="G253" s="32">
        <v>7500</v>
      </c>
      <c r="H253" s="42">
        <f t="shared" si="8"/>
        <v>3.0315278900565885</v>
      </c>
      <c r="I253" s="42">
        <f t="shared" si="9"/>
        <v>3.0315278900565885</v>
      </c>
    </row>
    <row r="254" spans="1:9" ht="31.2" x14ac:dyDescent="0.3">
      <c r="A254" s="28"/>
      <c r="B254" s="38" t="s">
        <v>421</v>
      </c>
      <c r="C254" s="36" t="s">
        <v>83</v>
      </c>
      <c r="D254" s="37" t="s">
        <v>420</v>
      </c>
      <c r="E254" s="31">
        <v>247400</v>
      </c>
      <c r="F254" s="31">
        <v>247400</v>
      </c>
      <c r="G254" s="32">
        <v>7500</v>
      </c>
      <c r="H254" s="42">
        <f t="shared" si="8"/>
        <v>3.0315278900565885</v>
      </c>
      <c r="I254" s="42">
        <f t="shared" si="9"/>
        <v>3.0315278900565885</v>
      </c>
    </row>
    <row r="255" spans="1:9" x14ac:dyDescent="0.3">
      <c r="A255" s="28"/>
      <c r="B255" s="38" t="s">
        <v>523</v>
      </c>
      <c r="C255" s="36" t="s">
        <v>83</v>
      </c>
      <c r="D255" s="37" t="s">
        <v>521</v>
      </c>
      <c r="E255" s="31">
        <v>247400</v>
      </c>
      <c r="F255" s="31">
        <v>247400</v>
      </c>
      <c r="G255" s="32">
        <v>7500</v>
      </c>
      <c r="H255" s="42">
        <f t="shared" si="8"/>
        <v>3.0315278900565885</v>
      </c>
      <c r="I255" s="42">
        <f t="shared" si="9"/>
        <v>3.0315278900565885</v>
      </c>
    </row>
    <row r="256" spans="1:9" x14ac:dyDescent="0.3">
      <c r="A256" s="28"/>
      <c r="B256" s="38" t="s">
        <v>82</v>
      </c>
      <c r="C256" s="36" t="s">
        <v>81</v>
      </c>
      <c r="D256" s="37"/>
      <c r="E256" s="31">
        <v>30000</v>
      </c>
      <c r="F256" s="31">
        <v>30000</v>
      </c>
      <c r="G256" s="32">
        <v>0</v>
      </c>
      <c r="H256" s="42">
        <f t="shared" si="8"/>
        <v>0</v>
      </c>
      <c r="I256" s="42">
        <f t="shared" si="9"/>
        <v>0</v>
      </c>
    </row>
    <row r="257" spans="1:9" x14ac:dyDescent="0.3">
      <c r="A257" s="28"/>
      <c r="B257" s="38" t="s">
        <v>80</v>
      </c>
      <c r="C257" s="36" t="s">
        <v>79</v>
      </c>
      <c r="D257" s="37"/>
      <c r="E257" s="31">
        <v>30000</v>
      </c>
      <c r="F257" s="31">
        <v>30000</v>
      </c>
      <c r="G257" s="32">
        <v>0</v>
      </c>
      <c r="H257" s="42">
        <f t="shared" si="8"/>
        <v>0</v>
      </c>
      <c r="I257" s="42">
        <f t="shared" si="9"/>
        <v>0</v>
      </c>
    </row>
    <row r="258" spans="1:9" x14ac:dyDescent="0.3">
      <c r="A258" s="28"/>
      <c r="B258" s="38" t="s">
        <v>339</v>
      </c>
      <c r="C258" s="36" t="s">
        <v>78</v>
      </c>
      <c r="D258" s="37"/>
      <c r="E258" s="31">
        <v>30000</v>
      </c>
      <c r="F258" s="31">
        <v>30000</v>
      </c>
      <c r="G258" s="32">
        <v>0</v>
      </c>
      <c r="H258" s="42">
        <f t="shared" si="8"/>
        <v>0</v>
      </c>
      <c r="I258" s="42">
        <f t="shared" si="9"/>
        <v>0</v>
      </c>
    </row>
    <row r="259" spans="1:9" ht="31.2" x14ac:dyDescent="0.3">
      <c r="A259" s="28"/>
      <c r="B259" s="38" t="s">
        <v>421</v>
      </c>
      <c r="C259" s="36" t="s">
        <v>78</v>
      </c>
      <c r="D259" s="37" t="s">
        <v>420</v>
      </c>
      <c r="E259" s="31">
        <v>30000</v>
      </c>
      <c r="F259" s="31">
        <v>30000</v>
      </c>
      <c r="G259" s="32">
        <v>0</v>
      </c>
      <c r="H259" s="42">
        <f t="shared" si="8"/>
        <v>0</v>
      </c>
      <c r="I259" s="42">
        <f t="shared" si="9"/>
        <v>0</v>
      </c>
    </row>
    <row r="260" spans="1:9" x14ac:dyDescent="0.3">
      <c r="A260" s="28"/>
      <c r="B260" s="38" t="s">
        <v>419</v>
      </c>
      <c r="C260" s="36" t="s">
        <v>78</v>
      </c>
      <c r="D260" s="37" t="s">
        <v>417</v>
      </c>
      <c r="E260" s="31">
        <v>30000</v>
      </c>
      <c r="F260" s="31">
        <v>30000</v>
      </c>
      <c r="G260" s="32">
        <v>0</v>
      </c>
      <c r="H260" s="42">
        <f t="shared" si="8"/>
        <v>0</v>
      </c>
      <c r="I260" s="42">
        <f t="shared" si="9"/>
        <v>0</v>
      </c>
    </row>
    <row r="261" spans="1:9" ht="31.2" x14ac:dyDescent="0.3">
      <c r="A261" s="28"/>
      <c r="B261" s="38" t="s">
        <v>77</v>
      </c>
      <c r="C261" s="36" t="s">
        <v>76</v>
      </c>
      <c r="D261" s="37"/>
      <c r="E261" s="31">
        <v>140020200</v>
      </c>
      <c r="F261" s="31">
        <v>136078150</v>
      </c>
      <c r="G261" s="32">
        <v>79767772.739999995</v>
      </c>
      <c r="H261" s="42">
        <f t="shared" si="8"/>
        <v>56.968760750234601</v>
      </c>
      <c r="I261" s="42">
        <f t="shared" si="9"/>
        <v>58.619089648117637</v>
      </c>
    </row>
    <row r="262" spans="1:9" ht="31.2" x14ac:dyDescent="0.3">
      <c r="A262" s="28"/>
      <c r="B262" s="38" t="s">
        <v>75</v>
      </c>
      <c r="C262" s="36" t="s">
        <v>74</v>
      </c>
      <c r="D262" s="37"/>
      <c r="E262" s="31">
        <v>140020200</v>
      </c>
      <c r="F262" s="31">
        <v>136078150</v>
      </c>
      <c r="G262" s="32">
        <v>79767772.739999995</v>
      </c>
      <c r="H262" s="42">
        <f t="shared" si="8"/>
        <v>56.968760750234601</v>
      </c>
      <c r="I262" s="42">
        <f t="shared" si="9"/>
        <v>58.619089648117637</v>
      </c>
    </row>
    <row r="263" spans="1:9" ht="31.2" x14ac:dyDescent="0.3">
      <c r="A263" s="28"/>
      <c r="B263" s="38" t="s">
        <v>387</v>
      </c>
      <c r="C263" s="36" t="s">
        <v>73</v>
      </c>
      <c r="D263" s="37"/>
      <c r="E263" s="31">
        <v>128919700</v>
      </c>
      <c r="F263" s="31">
        <v>124977650</v>
      </c>
      <c r="G263" s="32">
        <v>72841772.739999995</v>
      </c>
      <c r="H263" s="42">
        <f t="shared" si="8"/>
        <v>56.501661685529825</v>
      </c>
      <c r="I263" s="42">
        <f t="shared" si="9"/>
        <v>58.28383934247443</v>
      </c>
    </row>
    <row r="264" spans="1:9" ht="31.2" x14ac:dyDescent="0.3">
      <c r="A264" s="28"/>
      <c r="B264" s="38" t="s">
        <v>421</v>
      </c>
      <c r="C264" s="36" t="s">
        <v>73</v>
      </c>
      <c r="D264" s="37" t="s">
        <v>420</v>
      </c>
      <c r="E264" s="31">
        <v>128919700</v>
      </c>
      <c r="F264" s="31">
        <v>124977650</v>
      </c>
      <c r="G264" s="32">
        <v>72841772.739999995</v>
      </c>
      <c r="H264" s="42">
        <f t="shared" si="8"/>
        <v>56.501661685529825</v>
      </c>
      <c r="I264" s="42">
        <f t="shared" si="9"/>
        <v>58.28383934247443</v>
      </c>
    </row>
    <row r="265" spans="1:9" x14ac:dyDescent="0.3">
      <c r="A265" s="28"/>
      <c r="B265" s="38" t="s">
        <v>523</v>
      </c>
      <c r="C265" s="36" t="s">
        <v>73</v>
      </c>
      <c r="D265" s="37" t="s">
        <v>521</v>
      </c>
      <c r="E265" s="31">
        <v>49598100</v>
      </c>
      <c r="F265" s="31">
        <v>47698100</v>
      </c>
      <c r="G265" s="32">
        <v>35226813.859999999</v>
      </c>
      <c r="H265" s="42">
        <f t="shared" si="8"/>
        <v>71.024522834544072</v>
      </c>
      <c r="I265" s="42">
        <f t="shared" si="9"/>
        <v>73.853704571041618</v>
      </c>
    </row>
    <row r="266" spans="1:9" x14ac:dyDescent="0.3">
      <c r="A266" s="28"/>
      <c r="B266" s="38" t="s">
        <v>419</v>
      </c>
      <c r="C266" s="36" t="s">
        <v>73</v>
      </c>
      <c r="D266" s="37" t="s">
        <v>417</v>
      </c>
      <c r="E266" s="31">
        <v>79321600</v>
      </c>
      <c r="F266" s="31">
        <v>77279550</v>
      </c>
      <c r="G266" s="32">
        <v>37614958.880000003</v>
      </c>
      <c r="H266" s="42">
        <f t="shared" si="8"/>
        <v>47.420827214781347</v>
      </c>
      <c r="I266" s="42">
        <f t="shared" si="9"/>
        <v>48.673884462318952</v>
      </c>
    </row>
    <row r="267" spans="1:9" ht="78" x14ac:dyDescent="0.3">
      <c r="A267" s="28"/>
      <c r="B267" s="38" t="s">
        <v>72</v>
      </c>
      <c r="C267" s="36" t="s">
        <v>71</v>
      </c>
      <c r="D267" s="37"/>
      <c r="E267" s="31">
        <v>10545500</v>
      </c>
      <c r="F267" s="31">
        <v>10545500</v>
      </c>
      <c r="G267" s="32">
        <v>6580000</v>
      </c>
      <c r="H267" s="42">
        <f t="shared" si="8"/>
        <v>62.396282774643211</v>
      </c>
      <c r="I267" s="42">
        <f t="shared" si="9"/>
        <v>62.396282774643211</v>
      </c>
    </row>
    <row r="268" spans="1:9" ht="31.2" x14ac:dyDescent="0.3">
      <c r="A268" s="28"/>
      <c r="B268" s="38" t="s">
        <v>421</v>
      </c>
      <c r="C268" s="36" t="s">
        <v>71</v>
      </c>
      <c r="D268" s="37" t="s">
        <v>420</v>
      </c>
      <c r="E268" s="31">
        <v>10545500</v>
      </c>
      <c r="F268" s="31">
        <v>10545500</v>
      </c>
      <c r="G268" s="32">
        <v>6580000</v>
      </c>
      <c r="H268" s="42">
        <f t="shared" si="8"/>
        <v>62.396282774643211</v>
      </c>
      <c r="I268" s="42">
        <f t="shared" si="9"/>
        <v>62.396282774643211</v>
      </c>
    </row>
    <row r="269" spans="1:9" x14ac:dyDescent="0.3">
      <c r="A269" s="28"/>
      <c r="B269" s="38" t="s">
        <v>419</v>
      </c>
      <c r="C269" s="36" t="s">
        <v>71</v>
      </c>
      <c r="D269" s="37" t="s">
        <v>417</v>
      </c>
      <c r="E269" s="31">
        <v>10545500</v>
      </c>
      <c r="F269" s="31">
        <v>10545500</v>
      </c>
      <c r="G269" s="32">
        <v>6580000</v>
      </c>
      <c r="H269" s="42">
        <f t="shared" si="8"/>
        <v>62.396282774643211</v>
      </c>
      <c r="I269" s="42">
        <f t="shared" si="9"/>
        <v>62.396282774643211</v>
      </c>
    </row>
    <row r="270" spans="1:9" ht="93.6" x14ac:dyDescent="0.3">
      <c r="A270" s="28"/>
      <c r="B270" s="38" t="s">
        <v>70</v>
      </c>
      <c r="C270" s="36" t="s">
        <v>69</v>
      </c>
      <c r="D270" s="37"/>
      <c r="E270" s="31">
        <v>555000</v>
      </c>
      <c r="F270" s="31">
        <v>555000</v>
      </c>
      <c r="G270" s="32">
        <v>346000</v>
      </c>
      <c r="H270" s="42">
        <f t="shared" si="8"/>
        <v>62.342342342342342</v>
      </c>
      <c r="I270" s="42">
        <f t="shared" si="9"/>
        <v>62.342342342342342</v>
      </c>
    </row>
    <row r="271" spans="1:9" ht="31.2" x14ac:dyDescent="0.3">
      <c r="A271" s="28"/>
      <c r="B271" s="38" t="s">
        <v>421</v>
      </c>
      <c r="C271" s="36" t="s">
        <v>69</v>
      </c>
      <c r="D271" s="37" t="s">
        <v>420</v>
      </c>
      <c r="E271" s="31">
        <v>555000</v>
      </c>
      <c r="F271" s="31">
        <v>555000</v>
      </c>
      <c r="G271" s="32">
        <v>346000</v>
      </c>
      <c r="H271" s="42">
        <f t="shared" si="8"/>
        <v>62.342342342342342</v>
      </c>
      <c r="I271" s="42">
        <f t="shared" si="9"/>
        <v>62.342342342342342</v>
      </c>
    </row>
    <row r="272" spans="1:9" x14ac:dyDescent="0.3">
      <c r="A272" s="28"/>
      <c r="B272" s="38" t="s">
        <v>419</v>
      </c>
      <c r="C272" s="36" t="s">
        <v>69</v>
      </c>
      <c r="D272" s="37" t="s">
        <v>417</v>
      </c>
      <c r="E272" s="31">
        <v>555000</v>
      </c>
      <c r="F272" s="31">
        <v>555000</v>
      </c>
      <c r="G272" s="32">
        <v>346000</v>
      </c>
      <c r="H272" s="42">
        <f t="shared" si="8"/>
        <v>62.342342342342342</v>
      </c>
      <c r="I272" s="42">
        <f t="shared" si="9"/>
        <v>62.342342342342342</v>
      </c>
    </row>
    <row r="273" spans="1:9" ht="31.2" x14ac:dyDescent="0.3">
      <c r="A273" s="28"/>
      <c r="B273" s="35" t="s">
        <v>68</v>
      </c>
      <c r="C273" s="36" t="s">
        <v>67</v>
      </c>
      <c r="D273" s="37"/>
      <c r="E273" s="31">
        <v>157883651.22</v>
      </c>
      <c r="F273" s="31">
        <v>157883651.22</v>
      </c>
      <c r="G273" s="32">
        <v>48902052.829999998</v>
      </c>
      <c r="H273" s="42">
        <f t="shared" si="8"/>
        <v>30.973474740496314</v>
      </c>
      <c r="I273" s="42">
        <f t="shared" si="9"/>
        <v>30.973474740496314</v>
      </c>
    </row>
    <row r="274" spans="1:9" x14ac:dyDescent="0.3">
      <c r="A274" s="28"/>
      <c r="B274" s="38" t="s">
        <v>66</v>
      </c>
      <c r="C274" s="36" t="s">
        <v>65</v>
      </c>
      <c r="D274" s="37"/>
      <c r="E274" s="31">
        <v>93732451.219999999</v>
      </c>
      <c r="F274" s="31">
        <v>93732451.219999999</v>
      </c>
      <c r="G274" s="32">
        <v>9220872.3300000001</v>
      </c>
      <c r="H274" s="42">
        <f t="shared" si="8"/>
        <v>9.8374385924866452</v>
      </c>
      <c r="I274" s="42">
        <f t="shared" si="9"/>
        <v>9.8374385924866452</v>
      </c>
    </row>
    <row r="275" spans="1:9" ht="31.2" x14ac:dyDescent="0.3">
      <c r="A275" s="28"/>
      <c r="B275" s="38" t="s">
        <v>64</v>
      </c>
      <c r="C275" s="36" t="s">
        <v>63</v>
      </c>
      <c r="D275" s="37"/>
      <c r="E275" s="31">
        <v>2141000</v>
      </c>
      <c r="F275" s="31">
        <v>2141000</v>
      </c>
      <c r="G275" s="32">
        <v>1102485.54</v>
      </c>
      <c r="H275" s="42">
        <f t="shared" si="8"/>
        <v>51.49395329285381</v>
      </c>
      <c r="I275" s="42">
        <f t="shared" si="9"/>
        <v>51.49395329285381</v>
      </c>
    </row>
    <row r="276" spans="1:9" x14ac:dyDescent="0.3">
      <c r="A276" s="28"/>
      <c r="B276" s="38" t="s">
        <v>339</v>
      </c>
      <c r="C276" s="36" t="s">
        <v>62</v>
      </c>
      <c r="D276" s="37"/>
      <c r="E276" s="31">
        <v>2141000</v>
      </c>
      <c r="F276" s="31">
        <v>2141000</v>
      </c>
      <c r="G276" s="32">
        <v>1102485.54</v>
      </c>
      <c r="H276" s="42">
        <f t="shared" si="8"/>
        <v>51.49395329285381</v>
      </c>
      <c r="I276" s="42">
        <f t="shared" si="9"/>
        <v>51.49395329285381</v>
      </c>
    </row>
    <row r="277" spans="1:9" ht="31.2" x14ac:dyDescent="0.3">
      <c r="A277" s="28"/>
      <c r="B277" s="38" t="s">
        <v>421</v>
      </c>
      <c r="C277" s="36" t="s">
        <v>62</v>
      </c>
      <c r="D277" s="37" t="s">
        <v>420</v>
      </c>
      <c r="E277" s="31">
        <v>2141000</v>
      </c>
      <c r="F277" s="31">
        <v>2141000</v>
      </c>
      <c r="G277" s="32">
        <v>1102485.54</v>
      </c>
      <c r="H277" s="42">
        <f t="shared" si="8"/>
        <v>51.49395329285381</v>
      </c>
      <c r="I277" s="42">
        <f t="shared" si="9"/>
        <v>51.49395329285381</v>
      </c>
    </row>
    <row r="278" spans="1:9" x14ac:dyDescent="0.3">
      <c r="A278" s="28"/>
      <c r="B278" s="38" t="s">
        <v>419</v>
      </c>
      <c r="C278" s="36" t="s">
        <v>62</v>
      </c>
      <c r="D278" s="37" t="s">
        <v>417</v>
      </c>
      <c r="E278" s="31">
        <v>2141000</v>
      </c>
      <c r="F278" s="31">
        <v>2141000</v>
      </c>
      <c r="G278" s="32">
        <v>1102485.54</v>
      </c>
      <c r="H278" s="42">
        <f t="shared" si="8"/>
        <v>51.49395329285381</v>
      </c>
      <c r="I278" s="42">
        <f t="shared" si="9"/>
        <v>51.49395329285381</v>
      </c>
    </row>
    <row r="279" spans="1:9" ht="62.4" x14ac:dyDescent="0.3">
      <c r="A279" s="28"/>
      <c r="B279" s="38" t="s">
        <v>54</v>
      </c>
      <c r="C279" s="36" t="s">
        <v>61</v>
      </c>
      <c r="D279" s="37"/>
      <c r="E279" s="31">
        <v>18097000</v>
      </c>
      <c r="F279" s="31">
        <v>18097000</v>
      </c>
      <c r="G279" s="32">
        <v>8103009.79</v>
      </c>
      <c r="H279" s="42">
        <f t="shared" si="8"/>
        <v>44.775431231695862</v>
      </c>
      <c r="I279" s="42">
        <f t="shared" si="9"/>
        <v>44.775431231695862</v>
      </c>
    </row>
    <row r="280" spans="1:9" ht="31.2" x14ac:dyDescent="0.3">
      <c r="A280" s="28"/>
      <c r="B280" s="38" t="s">
        <v>387</v>
      </c>
      <c r="C280" s="36" t="s">
        <v>60</v>
      </c>
      <c r="D280" s="37"/>
      <c r="E280" s="31">
        <v>18097000</v>
      </c>
      <c r="F280" s="31">
        <v>18097000</v>
      </c>
      <c r="G280" s="32">
        <v>8103009.79</v>
      </c>
      <c r="H280" s="42">
        <f t="shared" si="8"/>
        <v>44.775431231695862</v>
      </c>
      <c r="I280" s="42">
        <f t="shared" si="9"/>
        <v>44.775431231695862</v>
      </c>
    </row>
    <row r="281" spans="1:9" ht="31.2" x14ac:dyDescent="0.3">
      <c r="A281" s="28"/>
      <c r="B281" s="38" t="s">
        <v>421</v>
      </c>
      <c r="C281" s="36" t="s">
        <v>60</v>
      </c>
      <c r="D281" s="37" t="s">
        <v>420</v>
      </c>
      <c r="E281" s="31">
        <v>18097000</v>
      </c>
      <c r="F281" s="31">
        <v>18097000</v>
      </c>
      <c r="G281" s="32">
        <v>8103009.79</v>
      </c>
      <c r="H281" s="42">
        <f t="shared" si="8"/>
        <v>44.775431231695862</v>
      </c>
      <c r="I281" s="42">
        <f t="shared" si="9"/>
        <v>44.775431231695862</v>
      </c>
    </row>
    <row r="282" spans="1:9" x14ac:dyDescent="0.3">
      <c r="A282" s="28"/>
      <c r="B282" s="38" t="s">
        <v>419</v>
      </c>
      <c r="C282" s="36" t="s">
        <v>60</v>
      </c>
      <c r="D282" s="37" t="s">
        <v>417</v>
      </c>
      <c r="E282" s="31">
        <v>18097000</v>
      </c>
      <c r="F282" s="31">
        <v>18097000</v>
      </c>
      <c r="G282" s="32">
        <v>8103009.79</v>
      </c>
      <c r="H282" s="42">
        <f t="shared" si="8"/>
        <v>44.775431231695862</v>
      </c>
      <c r="I282" s="42">
        <f t="shared" si="9"/>
        <v>44.775431231695862</v>
      </c>
    </row>
    <row r="283" spans="1:9" ht="31.2" x14ac:dyDescent="0.3">
      <c r="A283" s="28"/>
      <c r="B283" s="38" t="s">
        <v>59</v>
      </c>
      <c r="C283" s="36" t="s">
        <v>58</v>
      </c>
      <c r="D283" s="37"/>
      <c r="E283" s="31">
        <v>73494451.219999999</v>
      </c>
      <c r="F283" s="31">
        <v>73494451.219999999</v>
      </c>
      <c r="G283" s="32">
        <v>15377</v>
      </c>
      <c r="H283" s="42">
        <f t="shared" si="8"/>
        <v>2.0922667963014147E-2</v>
      </c>
      <c r="I283" s="42">
        <f t="shared" si="9"/>
        <v>2.0922667963014147E-2</v>
      </c>
    </row>
    <row r="284" spans="1:9" x14ac:dyDescent="0.3">
      <c r="A284" s="28"/>
      <c r="B284" s="38" t="s">
        <v>609</v>
      </c>
      <c r="C284" s="36" t="s">
        <v>57</v>
      </c>
      <c r="D284" s="37"/>
      <c r="E284" s="31">
        <v>73494451.219999999</v>
      </c>
      <c r="F284" s="31">
        <v>73494451.219999999</v>
      </c>
      <c r="G284" s="32">
        <v>15377</v>
      </c>
      <c r="H284" s="42">
        <f t="shared" si="8"/>
        <v>2.0922667963014147E-2</v>
      </c>
      <c r="I284" s="42">
        <f t="shared" si="9"/>
        <v>2.0922667963014147E-2</v>
      </c>
    </row>
    <row r="285" spans="1:9" ht="31.2" x14ac:dyDescent="0.3">
      <c r="A285" s="28"/>
      <c r="B285" s="38" t="s">
        <v>608</v>
      </c>
      <c r="C285" s="36" t="s">
        <v>57</v>
      </c>
      <c r="D285" s="37" t="s">
        <v>607</v>
      </c>
      <c r="E285" s="31">
        <v>73494451.219999999</v>
      </c>
      <c r="F285" s="31">
        <v>73494451.219999999</v>
      </c>
      <c r="G285" s="32">
        <v>15377</v>
      </c>
      <c r="H285" s="42">
        <f t="shared" si="8"/>
        <v>2.0922667963014147E-2</v>
      </c>
      <c r="I285" s="42">
        <f t="shared" si="9"/>
        <v>2.0922667963014147E-2</v>
      </c>
    </row>
    <row r="286" spans="1:9" x14ac:dyDescent="0.3">
      <c r="A286" s="28"/>
      <c r="B286" s="38" t="s">
        <v>606</v>
      </c>
      <c r="C286" s="36" t="s">
        <v>57</v>
      </c>
      <c r="D286" s="37" t="s">
        <v>604</v>
      </c>
      <c r="E286" s="31">
        <v>73494451.219999999</v>
      </c>
      <c r="F286" s="31">
        <v>73494451.219999999</v>
      </c>
      <c r="G286" s="32">
        <v>15377</v>
      </c>
      <c r="H286" s="42">
        <f t="shared" si="8"/>
        <v>2.0922667963014147E-2</v>
      </c>
      <c r="I286" s="42">
        <f t="shared" si="9"/>
        <v>2.0922667963014147E-2</v>
      </c>
    </row>
    <row r="287" spans="1:9" x14ac:dyDescent="0.3">
      <c r="A287" s="28"/>
      <c r="B287" s="38" t="s">
        <v>56</v>
      </c>
      <c r="C287" s="36" t="s">
        <v>55</v>
      </c>
      <c r="D287" s="37"/>
      <c r="E287" s="31">
        <v>64151200</v>
      </c>
      <c r="F287" s="31">
        <v>64151200</v>
      </c>
      <c r="G287" s="32">
        <v>39681180.5</v>
      </c>
      <c r="H287" s="42">
        <f t="shared" si="8"/>
        <v>61.855710415393631</v>
      </c>
      <c r="I287" s="42">
        <f t="shared" si="9"/>
        <v>61.855710415393631</v>
      </c>
    </row>
    <row r="288" spans="1:9" ht="62.4" x14ac:dyDescent="0.3">
      <c r="A288" s="28"/>
      <c r="B288" s="38" t="s">
        <v>54</v>
      </c>
      <c r="C288" s="36" t="s">
        <v>53</v>
      </c>
      <c r="D288" s="37"/>
      <c r="E288" s="31">
        <v>60488500</v>
      </c>
      <c r="F288" s="31">
        <v>60488500</v>
      </c>
      <c r="G288" s="32">
        <v>37640853.829999998</v>
      </c>
      <c r="H288" s="42">
        <f t="shared" si="8"/>
        <v>62.228115807136888</v>
      </c>
      <c r="I288" s="42">
        <f t="shared" si="9"/>
        <v>62.228115807136888</v>
      </c>
    </row>
    <row r="289" spans="1:9" ht="31.2" x14ac:dyDescent="0.3">
      <c r="A289" s="28"/>
      <c r="B289" s="38" t="s">
        <v>387</v>
      </c>
      <c r="C289" s="36" t="s">
        <v>52</v>
      </c>
      <c r="D289" s="37"/>
      <c r="E289" s="31">
        <v>60488500</v>
      </c>
      <c r="F289" s="31">
        <v>60488500</v>
      </c>
      <c r="G289" s="32">
        <v>37640853.829999998</v>
      </c>
      <c r="H289" s="42">
        <f t="shared" si="8"/>
        <v>62.228115807136888</v>
      </c>
      <c r="I289" s="42">
        <f t="shared" si="9"/>
        <v>62.228115807136888</v>
      </c>
    </row>
    <row r="290" spans="1:9" ht="31.2" x14ac:dyDescent="0.3">
      <c r="A290" s="28"/>
      <c r="B290" s="38" t="s">
        <v>421</v>
      </c>
      <c r="C290" s="36" t="s">
        <v>52</v>
      </c>
      <c r="D290" s="37" t="s">
        <v>420</v>
      </c>
      <c r="E290" s="31">
        <v>60488500</v>
      </c>
      <c r="F290" s="31">
        <v>60488500</v>
      </c>
      <c r="G290" s="32">
        <v>37640853.829999998</v>
      </c>
      <c r="H290" s="42">
        <f t="shared" si="8"/>
        <v>62.228115807136888</v>
      </c>
      <c r="I290" s="42">
        <f t="shared" si="9"/>
        <v>62.228115807136888</v>
      </c>
    </row>
    <row r="291" spans="1:9" x14ac:dyDescent="0.3">
      <c r="A291" s="28"/>
      <c r="B291" s="38" t="s">
        <v>523</v>
      </c>
      <c r="C291" s="36" t="s">
        <v>52</v>
      </c>
      <c r="D291" s="37" t="s">
        <v>521</v>
      </c>
      <c r="E291" s="31">
        <v>60488500</v>
      </c>
      <c r="F291" s="31">
        <v>60488500</v>
      </c>
      <c r="G291" s="32">
        <v>37640853.829999998</v>
      </c>
      <c r="H291" s="42">
        <f t="shared" ref="H291:H354" si="10">G291/E291*100</f>
        <v>62.228115807136888</v>
      </c>
      <c r="I291" s="42">
        <f t="shared" ref="I291:I354" si="11">G291/F291*100</f>
        <v>62.228115807136888</v>
      </c>
    </row>
    <row r="292" spans="1:9" ht="31.2" x14ac:dyDescent="0.3">
      <c r="A292" s="28"/>
      <c r="B292" s="38" t="s">
        <v>51</v>
      </c>
      <c r="C292" s="36" t="s">
        <v>50</v>
      </c>
      <c r="D292" s="37"/>
      <c r="E292" s="31">
        <v>3108300</v>
      </c>
      <c r="F292" s="31">
        <v>3104800</v>
      </c>
      <c r="G292" s="32">
        <v>1937166.67</v>
      </c>
      <c r="H292" s="42">
        <f t="shared" si="10"/>
        <v>62.322384261493411</v>
      </c>
      <c r="I292" s="42">
        <f t="shared" si="11"/>
        <v>62.392639461478993</v>
      </c>
    </row>
    <row r="293" spans="1:9" x14ac:dyDescent="0.3">
      <c r="A293" s="28"/>
      <c r="B293" s="38" t="s">
        <v>339</v>
      </c>
      <c r="C293" s="36" t="s">
        <v>49</v>
      </c>
      <c r="D293" s="37"/>
      <c r="E293" s="31">
        <v>3108300</v>
      </c>
      <c r="F293" s="31">
        <v>3104800</v>
      </c>
      <c r="G293" s="32">
        <v>1937166.67</v>
      </c>
      <c r="H293" s="42">
        <f t="shared" si="10"/>
        <v>62.322384261493411</v>
      </c>
      <c r="I293" s="42">
        <f t="shared" si="11"/>
        <v>62.392639461478993</v>
      </c>
    </row>
    <row r="294" spans="1:9" ht="31.2" x14ac:dyDescent="0.3">
      <c r="A294" s="28"/>
      <c r="B294" s="38" t="s">
        <v>421</v>
      </c>
      <c r="C294" s="36" t="s">
        <v>49</v>
      </c>
      <c r="D294" s="37" t="s">
        <v>420</v>
      </c>
      <c r="E294" s="31">
        <v>3108300</v>
      </c>
      <c r="F294" s="31">
        <v>3104800</v>
      </c>
      <c r="G294" s="32">
        <v>1937166.67</v>
      </c>
      <c r="H294" s="42">
        <f t="shared" si="10"/>
        <v>62.322384261493411</v>
      </c>
      <c r="I294" s="42">
        <f t="shared" si="11"/>
        <v>62.392639461478993</v>
      </c>
    </row>
    <row r="295" spans="1:9" x14ac:dyDescent="0.3">
      <c r="A295" s="28"/>
      <c r="B295" s="38" t="s">
        <v>523</v>
      </c>
      <c r="C295" s="36" t="s">
        <v>49</v>
      </c>
      <c r="D295" s="37" t="s">
        <v>521</v>
      </c>
      <c r="E295" s="31">
        <v>3108300</v>
      </c>
      <c r="F295" s="31">
        <v>3104800</v>
      </c>
      <c r="G295" s="32">
        <v>1937166.67</v>
      </c>
      <c r="H295" s="42">
        <f t="shared" si="10"/>
        <v>62.322384261493411</v>
      </c>
      <c r="I295" s="42">
        <f t="shared" si="11"/>
        <v>62.392639461478993</v>
      </c>
    </row>
    <row r="296" spans="1:9" ht="46.8" x14ac:dyDescent="0.3">
      <c r="A296" s="28"/>
      <c r="B296" s="38" t="s">
        <v>48</v>
      </c>
      <c r="C296" s="36" t="s">
        <v>47</v>
      </c>
      <c r="D296" s="37"/>
      <c r="E296" s="31">
        <v>554400</v>
      </c>
      <c r="F296" s="31">
        <v>557900</v>
      </c>
      <c r="G296" s="32">
        <v>103160</v>
      </c>
      <c r="H296" s="42">
        <f t="shared" si="10"/>
        <v>18.60750360750361</v>
      </c>
      <c r="I296" s="42">
        <f t="shared" si="11"/>
        <v>18.490768955009859</v>
      </c>
    </row>
    <row r="297" spans="1:9" ht="46.8" x14ac:dyDescent="0.3">
      <c r="A297" s="28"/>
      <c r="B297" s="38" t="s">
        <v>46</v>
      </c>
      <c r="C297" s="36" t="s">
        <v>45</v>
      </c>
      <c r="D297" s="37"/>
      <c r="E297" s="31">
        <v>530000</v>
      </c>
      <c r="F297" s="31">
        <v>530000</v>
      </c>
      <c r="G297" s="32">
        <v>97951.26</v>
      </c>
      <c r="H297" s="42">
        <f t="shared" si="10"/>
        <v>18.481369811320754</v>
      </c>
      <c r="I297" s="42">
        <f t="shared" si="11"/>
        <v>18.481369811320754</v>
      </c>
    </row>
    <row r="298" spans="1:9" ht="31.2" x14ac:dyDescent="0.3">
      <c r="A298" s="28"/>
      <c r="B298" s="38" t="s">
        <v>421</v>
      </c>
      <c r="C298" s="36" t="s">
        <v>45</v>
      </c>
      <c r="D298" s="37" t="s">
        <v>420</v>
      </c>
      <c r="E298" s="31">
        <v>530000</v>
      </c>
      <c r="F298" s="31">
        <v>530000</v>
      </c>
      <c r="G298" s="32">
        <v>97951.26</v>
      </c>
      <c r="H298" s="42">
        <f t="shared" si="10"/>
        <v>18.481369811320754</v>
      </c>
      <c r="I298" s="42">
        <f t="shared" si="11"/>
        <v>18.481369811320754</v>
      </c>
    </row>
    <row r="299" spans="1:9" x14ac:dyDescent="0.3">
      <c r="A299" s="28"/>
      <c r="B299" s="38" t="s">
        <v>523</v>
      </c>
      <c r="C299" s="36" t="s">
        <v>45</v>
      </c>
      <c r="D299" s="37" t="s">
        <v>521</v>
      </c>
      <c r="E299" s="31">
        <v>530000</v>
      </c>
      <c r="F299" s="31">
        <v>530000</v>
      </c>
      <c r="G299" s="32">
        <v>97951.26</v>
      </c>
      <c r="H299" s="42">
        <f t="shared" si="10"/>
        <v>18.481369811320754</v>
      </c>
      <c r="I299" s="42">
        <f t="shared" si="11"/>
        <v>18.481369811320754</v>
      </c>
    </row>
    <row r="300" spans="1:9" ht="62.4" x14ac:dyDescent="0.3">
      <c r="A300" s="28"/>
      <c r="B300" s="38" t="s">
        <v>44</v>
      </c>
      <c r="C300" s="36" t="s">
        <v>43</v>
      </c>
      <c r="D300" s="37"/>
      <c r="E300" s="31">
        <v>24400</v>
      </c>
      <c r="F300" s="31">
        <v>27900</v>
      </c>
      <c r="G300" s="32">
        <v>5208.74</v>
      </c>
      <c r="H300" s="42">
        <f t="shared" si="10"/>
        <v>21.347295081967214</v>
      </c>
      <c r="I300" s="42">
        <f t="shared" si="11"/>
        <v>18.669318996415772</v>
      </c>
    </row>
    <row r="301" spans="1:9" ht="31.2" x14ac:dyDescent="0.3">
      <c r="A301" s="28"/>
      <c r="B301" s="38" t="s">
        <v>421</v>
      </c>
      <c r="C301" s="36" t="s">
        <v>43</v>
      </c>
      <c r="D301" s="37" t="s">
        <v>420</v>
      </c>
      <c r="E301" s="31">
        <v>24400</v>
      </c>
      <c r="F301" s="31">
        <v>27900</v>
      </c>
      <c r="G301" s="32">
        <v>5208.74</v>
      </c>
      <c r="H301" s="42">
        <f t="shared" si="10"/>
        <v>21.347295081967214</v>
      </c>
      <c r="I301" s="42">
        <f t="shared" si="11"/>
        <v>18.669318996415772</v>
      </c>
    </row>
    <row r="302" spans="1:9" x14ac:dyDescent="0.3">
      <c r="A302" s="28"/>
      <c r="B302" s="38" t="s">
        <v>523</v>
      </c>
      <c r="C302" s="36" t="s">
        <v>43</v>
      </c>
      <c r="D302" s="37" t="s">
        <v>521</v>
      </c>
      <c r="E302" s="31">
        <v>24400</v>
      </c>
      <c r="F302" s="31">
        <v>27900</v>
      </c>
      <c r="G302" s="32">
        <v>5208.74</v>
      </c>
      <c r="H302" s="42">
        <f t="shared" si="10"/>
        <v>21.347295081967214</v>
      </c>
      <c r="I302" s="42">
        <f t="shared" si="11"/>
        <v>18.669318996415772</v>
      </c>
    </row>
    <row r="303" spans="1:9" ht="31.2" x14ac:dyDescent="0.3">
      <c r="A303" s="28"/>
      <c r="B303" s="35" t="s">
        <v>42</v>
      </c>
      <c r="C303" s="36" t="s">
        <v>41</v>
      </c>
      <c r="D303" s="37"/>
      <c r="E303" s="31">
        <v>7226100</v>
      </c>
      <c r="F303" s="31">
        <v>7437027</v>
      </c>
      <c r="G303" s="32">
        <v>3168723.87</v>
      </c>
      <c r="H303" s="42">
        <f t="shared" si="10"/>
        <v>43.851093535932243</v>
      </c>
      <c r="I303" s="42">
        <f t="shared" si="11"/>
        <v>42.607400376521426</v>
      </c>
    </row>
    <row r="304" spans="1:9" x14ac:dyDescent="0.3">
      <c r="A304" s="28"/>
      <c r="B304" s="38" t="s">
        <v>40</v>
      </c>
      <c r="C304" s="36" t="s">
        <v>39</v>
      </c>
      <c r="D304" s="37"/>
      <c r="E304" s="31">
        <v>719700</v>
      </c>
      <c r="F304" s="31">
        <v>930627</v>
      </c>
      <c r="G304" s="32">
        <v>155962.66</v>
      </c>
      <c r="H304" s="42">
        <f t="shared" si="10"/>
        <v>21.670509934695012</v>
      </c>
      <c r="I304" s="42">
        <f t="shared" si="11"/>
        <v>16.758879766007219</v>
      </c>
    </row>
    <row r="305" spans="1:9" ht="31.2" x14ac:dyDescent="0.3">
      <c r="A305" s="28"/>
      <c r="B305" s="38" t="s">
        <v>38</v>
      </c>
      <c r="C305" s="36" t="s">
        <v>37</v>
      </c>
      <c r="D305" s="37"/>
      <c r="E305" s="31">
        <v>719700</v>
      </c>
      <c r="F305" s="31">
        <v>930627</v>
      </c>
      <c r="G305" s="32">
        <v>155962.66</v>
      </c>
      <c r="H305" s="42">
        <f t="shared" si="10"/>
        <v>21.670509934695012</v>
      </c>
      <c r="I305" s="42">
        <f t="shared" si="11"/>
        <v>16.758879766007219</v>
      </c>
    </row>
    <row r="306" spans="1:9" x14ac:dyDescent="0.3">
      <c r="A306" s="28"/>
      <c r="B306" s="38" t="s">
        <v>36</v>
      </c>
      <c r="C306" s="36" t="s">
        <v>35</v>
      </c>
      <c r="D306" s="37"/>
      <c r="E306" s="31">
        <v>719700</v>
      </c>
      <c r="F306" s="31">
        <v>930627</v>
      </c>
      <c r="G306" s="32">
        <v>155962.66</v>
      </c>
      <c r="H306" s="42">
        <f t="shared" si="10"/>
        <v>21.670509934695012</v>
      </c>
      <c r="I306" s="42">
        <f t="shared" si="11"/>
        <v>16.758879766007219</v>
      </c>
    </row>
    <row r="307" spans="1:9" ht="46.8" x14ac:dyDescent="0.3">
      <c r="A307" s="28"/>
      <c r="B307" s="38" t="s">
        <v>318</v>
      </c>
      <c r="C307" s="36" t="s">
        <v>35</v>
      </c>
      <c r="D307" s="37" t="s">
        <v>317</v>
      </c>
      <c r="E307" s="31">
        <v>0</v>
      </c>
      <c r="F307" s="31">
        <v>104492</v>
      </c>
      <c r="G307" s="32">
        <v>12992.52</v>
      </c>
      <c r="H307" s="42">
        <v>0</v>
      </c>
      <c r="I307" s="42">
        <f t="shared" si="11"/>
        <v>12.433985376870957</v>
      </c>
    </row>
    <row r="308" spans="1:9" x14ac:dyDescent="0.3">
      <c r="A308" s="28"/>
      <c r="B308" s="38" t="s">
        <v>380</v>
      </c>
      <c r="C308" s="36" t="s">
        <v>35</v>
      </c>
      <c r="D308" s="37" t="s">
        <v>379</v>
      </c>
      <c r="E308" s="31">
        <v>0</v>
      </c>
      <c r="F308" s="31">
        <v>104492</v>
      </c>
      <c r="G308" s="32">
        <v>12992.52</v>
      </c>
      <c r="H308" s="42">
        <v>0</v>
      </c>
      <c r="I308" s="42">
        <f t="shared" si="11"/>
        <v>12.433985376870957</v>
      </c>
    </row>
    <row r="309" spans="1:9" ht="31.2" x14ac:dyDescent="0.3">
      <c r="A309" s="28"/>
      <c r="B309" s="38" t="s">
        <v>421</v>
      </c>
      <c r="C309" s="36" t="s">
        <v>35</v>
      </c>
      <c r="D309" s="37" t="s">
        <v>420</v>
      </c>
      <c r="E309" s="31">
        <v>719700</v>
      </c>
      <c r="F309" s="31">
        <v>826135</v>
      </c>
      <c r="G309" s="32">
        <v>142970.14000000001</v>
      </c>
      <c r="H309" s="42">
        <f t="shared" si="10"/>
        <v>19.865241072669171</v>
      </c>
      <c r="I309" s="42">
        <f t="shared" si="11"/>
        <v>17.305905209197046</v>
      </c>
    </row>
    <row r="310" spans="1:9" x14ac:dyDescent="0.3">
      <c r="A310" s="28"/>
      <c r="B310" s="38" t="s">
        <v>523</v>
      </c>
      <c r="C310" s="36" t="s">
        <v>35</v>
      </c>
      <c r="D310" s="37" t="s">
        <v>521</v>
      </c>
      <c r="E310" s="31">
        <v>719700</v>
      </c>
      <c r="F310" s="31">
        <v>578735</v>
      </c>
      <c r="G310" s="32">
        <v>93765.2</v>
      </c>
      <c r="H310" s="42">
        <f t="shared" si="10"/>
        <v>13.028372933166596</v>
      </c>
      <c r="I310" s="42">
        <f t="shared" si="11"/>
        <v>16.201750369340026</v>
      </c>
    </row>
    <row r="311" spans="1:9" x14ac:dyDescent="0.3">
      <c r="A311" s="28"/>
      <c r="B311" s="38" t="s">
        <v>419</v>
      </c>
      <c r="C311" s="36" t="s">
        <v>35</v>
      </c>
      <c r="D311" s="37" t="s">
        <v>417</v>
      </c>
      <c r="E311" s="31">
        <v>0</v>
      </c>
      <c r="F311" s="31">
        <v>247400</v>
      </c>
      <c r="G311" s="32">
        <v>49204.94</v>
      </c>
      <c r="H311" s="42">
        <v>0</v>
      </c>
      <c r="I311" s="42">
        <f t="shared" si="11"/>
        <v>19.88881972514147</v>
      </c>
    </row>
    <row r="312" spans="1:9" ht="31.2" x14ac:dyDescent="0.3">
      <c r="A312" s="28"/>
      <c r="B312" s="38" t="s">
        <v>34</v>
      </c>
      <c r="C312" s="36" t="s">
        <v>33</v>
      </c>
      <c r="D312" s="37"/>
      <c r="E312" s="31">
        <v>6506400</v>
      </c>
      <c r="F312" s="31">
        <v>6506400</v>
      </c>
      <c r="G312" s="32">
        <v>3012761.21</v>
      </c>
      <c r="H312" s="42">
        <f t="shared" si="10"/>
        <v>46.304580259436861</v>
      </c>
      <c r="I312" s="42">
        <f t="shared" si="11"/>
        <v>46.304580259436861</v>
      </c>
    </row>
    <row r="313" spans="1:9" ht="31.2" x14ac:dyDescent="0.3">
      <c r="A313" s="28"/>
      <c r="B313" s="38" t="s">
        <v>32</v>
      </c>
      <c r="C313" s="36" t="s">
        <v>31</v>
      </c>
      <c r="D313" s="37"/>
      <c r="E313" s="31">
        <v>5772100</v>
      </c>
      <c r="F313" s="31">
        <v>5772100</v>
      </c>
      <c r="G313" s="32">
        <v>2671461.21</v>
      </c>
      <c r="H313" s="42">
        <f t="shared" si="10"/>
        <v>46.28230990454081</v>
      </c>
      <c r="I313" s="42">
        <f t="shared" si="11"/>
        <v>46.28230990454081</v>
      </c>
    </row>
    <row r="314" spans="1:9" ht="31.2" x14ac:dyDescent="0.3">
      <c r="A314" s="28"/>
      <c r="B314" s="38" t="s">
        <v>333</v>
      </c>
      <c r="C314" s="36" t="s">
        <v>30</v>
      </c>
      <c r="D314" s="37"/>
      <c r="E314" s="31">
        <v>4041000</v>
      </c>
      <c r="F314" s="31">
        <v>4041000</v>
      </c>
      <c r="G314" s="32">
        <v>2134172.69</v>
      </c>
      <c r="H314" s="42">
        <f t="shared" si="10"/>
        <v>52.812984162336051</v>
      </c>
      <c r="I314" s="42">
        <f t="shared" si="11"/>
        <v>52.812984162336051</v>
      </c>
    </row>
    <row r="315" spans="1:9" ht="46.8" x14ac:dyDescent="0.3">
      <c r="A315" s="28"/>
      <c r="B315" s="38" t="s">
        <v>318</v>
      </c>
      <c r="C315" s="36" t="s">
        <v>30</v>
      </c>
      <c r="D315" s="37" t="s">
        <v>317</v>
      </c>
      <c r="E315" s="31">
        <v>4041000</v>
      </c>
      <c r="F315" s="31">
        <v>4041000</v>
      </c>
      <c r="G315" s="32">
        <v>2134172.69</v>
      </c>
      <c r="H315" s="42">
        <f t="shared" si="10"/>
        <v>52.812984162336051</v>
      </c>
      <c r="I315" s="42">
        <f t="shared" si="11"/>
        <v>52.812984162336051</v>
      </c>
    </row>
    <row r="316" spans="1:9" x14ac:dyDescent="0.3">
      <c r="A316" s="28"/>
      <c r="B316" s="38" t="s">
        <v>316</v>
      </c>
      <c r="C316" s="36" t="s">
        <v>30</v>
      </c>
      <c r="D316" s="37" t="s">
        <v>314</v>
      </c>
      <c r="E316" s="31">
        <v>4041000</v>
      </c>
      <c r="F316" s="31">
        <v>4041000</v>
      </c>
      <c r="G316" s="32">
        <v>2134172.69</v>
      </c>
      <c r="H316" s="42">
        <f t="shared" si="10"/>
        <v>52.812984162336051</v>
      </c>
      <c r="I316" s="42">
        <f t="shared" si="11"/>
        <v>52.812984162336051</v>
      </c>
    </row>
    <row r="317" spans="1:9" ht="31.2" x14ac:dyDescent="0.3">
      <c r="A317" s="28"/>
      <c r="B317" s="38" t="s">
        <v>29</v>
      </c>
      <c r="C317" s="36" t="s">
        <v>28</v>
      </c>
      <c r="D317" s="37"/>
      <c r="E317" s="31">
        <v>1731100</v>
      </c>
      <c r="F317" s="31">
        <v>1731100</v>
      </c>
      <c r="G317" s="32">
        <v>537288.52</v>
      </c>
      <c r="H317" s="42">
        <f t="shared" si="10"/>
        <v>31.037405118132984</v>
      </c>
      <c r="I317" s="42">
        <f t="shared" si="11"/>
        <v>31.037405118132984</v>
      </c>
    </row>
    <row r="318" spans="1:9" ht="46.8" x14ac:dyDescent="0.3">
      <c r="A318" s="28"/>
      <c r="B318" s="38" t="s">
        <v>318</v>
      </c>
      <c r="C318" s="36" t="s">
        <v>28</v>
      </c>
      <c r="D318" s="37" t="s">
        <v>317</v>
      </c>
      <c r="E318" s="31">
        <v>1558880</v>
      </c>
      <c r="F318" s="31">
        <v>1558880</v>
      </c>
      <c r="G318" s="32">
        <v>465484.97</v>
      </c>
      <c r="H318" s="42">
        <f t="shared" si="10"/>
        <v>29.860218233603614</v>
      </c>
      <c r="I318" s="42">
        <f t="shared" si="11"/>
        <v>29.860218233603614</v>
      </c>
    </row>
    <row r="319" spans="1:9" x14ac:dyDescent="0.3">
      <c r="A319" s="28"/>
      <c r="B319" s="38" t="s">
        <v>316</v>
      </c>
      <c r="C319" s="36" t="s">
        <v>28</v>
      </c>
      <c r="D319" s="37" t="s">
        <v>314</v>
      </c>
      <c r="E319" s="31">
        <v>1558880</v>
      </c>
      <c r="F319" s="31">
        <v>1558880</v>
      </c>
      <c r="G319" s="32">
        <v>465484.97</v>
      </c>
      <c r="H319" s="42">
        <f t="shared" si="10"/>
        <v>29.860218233603614</v>
      </c>
      <c r="I319" s="42">
        <f t="shared" si="11"/>
        <v>29.860218233603614</v>
      </c>
    </row>
    <row r="320" spans="1:9" ht="31.2" x14ac:dyDescent="0.3">
      <c r="A320" s="28"/>
      <c r="B320" s="38" t="s">
        <v>306</v>
      </c>
      <c r="C320" s="36" t="s">
        <v>28</v>
      </c>
      <c r="D320" s="37" t="s">
        <v>305</v>
      </c>
      <c r="E320" s="31">
        <v>172220</v>
      </c>
      <c r="F320" s="31">
        <v>172220</v>
      </c>
      <c r="G320" s="32">
        <v>71803.55</v>
      </c>
      <c r="H320" s="42">
        <f t="shared" si="10"/>
        <v>41.692921844152828</v>
      </c>
      <c r="I320" s="42">
        <f t="shared" si="11"/>
        <v>41.692921844152828</v>
      </c>
    </row>
    <row r="321" spans="1:9" ht="31.2" x14ac:dyDescent="0.3">
      <c r="A321" s="28"/>
      <c r="B321" s="38" t="s">
        <v>304</v>
      </c>
      <c r="C321" s="36" t="s">
        <v>28</v>
      </c>
      <c r="D321" s="37" t="s">
        <v>303</v>
      </c>
      <c r="E321" s="31">
        <v>172220</v>
      </c>
      <c r="F321" s="31">
        <v>172220</v>
      </c>
      <c r="G321" s="32">
        <v>71803.55</v>
      </c>
      <c r="H321" s="42">
        <f t="shared" si="10"/>
        <v>41.692921844152828</v>
      </c>
      <c r="I321" s="42">
        <f t="shared" si="11"/>
        <v>41.692921844152828</v>
      </c>
    </row>
    <row r="322" spans="1:9" ht="31.2" x14ac:dyDescent="0.3">
      <c r="A322" s="28"/>
      <c r="B322" s="38" t="s">
        <v>27</v>
      </c>
      <c r="C322" s="36" t="s">
        <v>26</v>
      </c>
      <c r="D322" s="37"/>
      <c r="E322" s="31">
        <v>566700</v>
      </c>
      <c r="F322" s="31">
        <v>566106</v>
      </c>
      <c r="G322" s="32">
        <v>268700</v>
      </c>
      <c r="H322" s="42">
        <f t="shared" si="10"/>
        <v>47.414857949532383</v>
      </c>
      <c r="I322" s="42">
        <f t="shared" si="11"/>
        <v>47.464609101475695</v>
      </c>
    </row>
    <row r="323" spans="1:9" x14ac:dyDescent="0.3">
      <c r="A323" s="28"/>
      <c r="B323" s="38" t="s">
        <v>339</v>
      </c>
      <c r="C323" s="36" t="s">
        <v>25</v>
      </c>
      <c r="D323" s="37"/>
      <c r="E323" s="31">
        <v>566700</v>
      </c>
      <c r="F323" s="31">
        <v>566106</v>
      </c>
      <c r="G323" s="32">
        <v>268700</v>
      </c>
      <c r="H323" s="42">
        <f t="shared" si="10"/>
        <v>47.414857949532383</v>
      </c>
      <c r="I323" s="42">
        <f t="shared" si="11"/>
        <v>47.464609101475695</v>
      </c>
    </row>
    <row r="324" spans="1:9" ht="31.2" x14ac:dyDescent="0.3">
      <c r="A324" s="28"/>
      <c r="B324" s="38" t="s">
        <v>306</v>
      </c>
      <c r="C324" s="36" t="s">
        <v>25</v>
      </c>
      <c r="D324" s="37" t="s">
        <v>305</v>
      </c>
      <c r="E324" s="31">
        <v>62700</v>
      </c>
      <c r="F324" s="31">
        <v>62700</v>
      </c>
      <c r="G324" s="32">
        <v>26100</v>
      </c>
      <c r="H324" s="42">
        <f t="shared" si="10"/>
        <v>41.626794258373209</v>
      </c>
      <c r="I324" s="42">
        <f t="shared" si="11"/>
        <v>41.626794258373209</v>
      </c>
    </row>
    <row r="325" spans="1:9" ht="31.2" x14ac:dyDescent="0.3">
      <c r="A325" s="28"/>
      <c r="B325" s="38" t="s">
        <v>304</v>
      </c>
      <c r="C325" s="36" t="s">
        <v>25</v>
      </c>
      <c r="D325" s="37" t="s">
        <v>303</v>
      </c>
      <c r="E325" s="31">
        <v>62700</v>
      </c>
      <c r="F325" s="31">
        <v>62700</v>
      </c>
      <c r="G325" s="32">
        <v>26100</v>
      </c>
      <c r="H325" s="42">
        <f t="shared" si="10"/>
        <v>41.626794258373209</v>
      </c>
      <c r="I325" s="42">
        <f t="shared" si="11"/>
        <v>41.626794258373209</v>
      </c>
    </row>
    <row r="326" spans="1:9" ht="31.2" x14ac:dyDescent="0.3">
      <c r="A326" s="28"/>
      <c r="B326" s="38" t="s">
        <v>421</v>
      </c>
      <c r="C326" s="36" t="s">
        <v>25</v>
      </c>
      <c r="D326" s="37" t="s">
        <v>420</v>
      </c>
      <c r="E326" s="31">
        <v>504000</v>
      </c>
      <c r="F326" s="31">
        <v>503406</v>
      </c>
      <c r="G326" s="32">
        <v>242600</v>
      </c>
      <c r="H326" s="42">
        <f t="shared" si="10"/>
        <v>48.134920634920633</v>
      </c>
      <c r="I326" s="42">
        <f t="shared" si="11"/>
        <v>48.191718016869089</v>
      </c>
    </row>
    <row r="327" spans="1:9" x14ac:dyDescent="0.3">
      <c r="A327" s="28"/>
      <c r="B327" s="38" t="s">
        <v>523</v>
      </c>
      <c r="C327" s="36" t="s">
        <v>25</v>
      </c>
      <c r="D327" s="37" t="s">
        <v>521</v>
      </c>
      <c r="E327" s="31">
        <v>229800</v>
      </c>
      <c r="F327" s="31">
        <v>229206</v>
      </c>
      <c r="G327" s="32">
        <v>67700</v>
      </c>
      <c r="H327" s="42">
        <f t="shared" si="10"/>
        <v>29.460400348128807</v>
      </c>
      <c r="I327" s="42">
        <f t="shared" si="11"/>
        <v>29.536748601694544</v>
      </c>
    </row>
    <row r="328" spans="1:9" x14ac:dyDescent="0.3">
      <c r="A328" s="28"/>
      <c r="B328" s="38" t="s">
        <v>419</v>
      </c>
      <c r="C328" s="36" t="s">
        <v>25</v>
      </c>
      <c r="D328" s="37" t="s">
        <v>417</v>
      </c>
      <c r="E328" s="31">
        <v>274200</v>
      </c>
      <c r="F328" s="31">
        <v>274200</v>
      </c>
      <c r="G328" s="32">
        <v>174900</v>
      </c>
      <c r="H328" s="42">
        <f t="shared" si="10"/>
        <v>63.785557986870899</v>
      </c>
      <c r="I328" s="42">
        <f t="shared" si="11"/>
        <v>63.785557986870899</v>
      </c>
    </row>
    <row r="329" spans="1:9" ht="31.2" x14ac:dyDescent="0.3">
      <c r="A329" s="28"/>
      <c r="B329" s="38" t="s">
        <v>24</v>
      </c>
      <c r="C329" s="36" t="s">
        <v>23</v>
      </c>
      <c r="D329" s="37"/>
      <c r="E329" s="31">
        <v>95000</v>
      </c>
      <c r="F329" s="31">
        <v>95594</v>
      </c>
      <c r="G329" s="32">
        <v>0</v>
      </c>
      <c r="H329" s="42">
        <f t="shared" si="10"/>
        <v>0</v>
      </c>
      <c r="I329" s="42">
        <f t="shared" si="11"/>
        <v>0</v>
      </c>
    </row>
    <row r="330" spans="1:9" x14ac:dyDescent="0.3">
      <c r="A330" s="28"/>
      <c r="B330" s="38" t="s">
        <v>339</v>
      </c>
      <c r="C330" s="36" t="s">
        <v>22</v>
      </c>
      <c r="D330" s="37"/>
      <c r="E330" s="31">
        <v>95000</v>
      </c>
      <c r="F330" s="31">
        <v>95594</v>
      </c>
      <c r="G330" s="32">
        <v>0</v>
      </c>
      <c r="H330" s="42">
        <f t="shared" si="10"/>
        <v>0</v>
      </c>
      <c r="I330" s="42">
        <f t="shared" si="11"/>
        <v>0</v>
      </c>
    </row>
    <row r="331" spans="1:9" ht="31.2" x14ac:dyDescent="0.3">
      <c r="A331" s="28"/>
      <c r="B331" s="38" t="s">
        <v>306</v>
      </c>
      <c r="C331" s="36" t="s">
        <v>22</v>
      </c>
      <c r="D331" s="37" t="s">
        <v>305</v>
      </c>
      <c r="E331" s="31">
        <v>95000</v>
      </c>
      <c r="F331" s="31">
        <v>60594</v>
      </c>
      <c r="G331" s="32">
        <v>0</v>
      </c>
      <c r="H331" s="42">
        <f t="shared" si="10"/>
        <v>0</v>
      </c>
      <c r="I331" s="42">
        <f t="shared" si="11"/>
        <v>0</v>
      </c>
    </row>
    <row r="332" spans="1:9" ht="31.2" x14ac:dyDescent="0.3">
      <c r="A332" s="28"/>
      <c r="B332" s="38" t="s">
        <v>304</v>
      </c>
      <c r="C332" s="36" t="s">
        <v>22</v>
      </c>
      <c r="D332" s="37" t="s">
        <v>303</v>
      </c>
      <c r="E332" s="31">
        <v>95000</v>
      </c>
      <c r="F332" s="31">
        <v>60594</v>
      </c>
      <c r="G332" s="32">
        <v>0</v>
      </c>
      <c r="H332" s="42">
        <f t="shared" si="10"/>
        <v>0</v>
      </c>
      <c r="I332" s="42">
        <f t="shared" si="11"/>
        <v>0</v>
      </c>
    </row>
    <row r="333" spans="1:9" x14ac:dyDescent="0.3">
      <c r="A333" s="28"/>
      <c r="B333" s="38" t="s">
        <v>302</v>
      </c>
      <c r="C333" s="36" t="s">
        <v>22</v>
      </c>
      <c r="D333" s="37" t="s">
        <v>301</v>
      </c>
      <c r="E333" s="31">
        <v>0</v>
      </c>
      <c r="F333" s="31">
        <v>35000</v>
      </c>
      <c r="G333" s="32">
        <v>0</v>
      </c>
      <c r="H333" s="42">
        <v>0</v>
      </c>
      <c r="I333" s="42">
        <f t="shared" si="11"/>
        <v>0</v>
      </c>
    </row>
    <row r="334" spans="1:9" x14ac:dyDescent="0.3">
      <c r="A334" s="28"/>
      <c r="B334" s="38" t="s">
        <v>364</v>
      </c>
      <c r="C334" s="36" t="s">
        <v>22</v>
      </c>
      <c r="D334" s="37" t="s">
        <v>362</v>
      </c>
      <c r="E334" s="31">
        <v>0</v>
      </c>
      <c r="F334" s="31">
        <v>35000</v>
      </c>
      <c r="G334" s="32">
        <v>0</v>
      </c>
      <c r="H334" s="42">
        <v>0</v>
      </c>
      <c r="I334" s="42">
        <f t="shared" si="11"/>
        <v>0</v>
      </c>
    </row>
    <row r="335" spans="1:9" x14ac:dyDescent="0.3">
      <c r="A335" s="28"/>
      <c r="B335" s="38" t="s">
        <v>21</v>
      </c>
      <c r="C335" s="36" t="s">
        <v>20</v>
      </c>
      <c r="D335" s="37"/>
      <c r="E335" s="31">
        <v>72600</v>
      </c>
      <c r="F335" s="31">
        <v>72600</v>
      </c>
      <c r="G335" s="32">
        <v>72600</v>
      </c>
      <c r="H335" s="42">
        <f t="shared" si="10"/>
        <v>100</v>
      </c>
      <c r="I335" s="42">
        <f t="shared" si="11"/>
        <v>100</v>
      </c>
    </row>
    <row r="336" spans="1:9" x14ac:dyDescent="0.3">
      <c r="A336" s="28"/>
      <c r="B336" s="38" t="s">
        <v>339</v>
      </c>
      <c r="C336" s="36" t="s">
        <v>19</v>
      </c>
      <c r="D336" s="37"/>
      <c r="E336" s="31">
        <v>72600</v>
      </c>
      <c r="F336" s="31">
        <v>72600</v>
      </c>
      <c r="G336" s="32">
        <v>72600</v>
      </c>
      <c r="H336" s="42">
        <f t="shared" si="10"/>
        <v>100</v>
      </c>
      <c r="I336" s="42">
        <f t="shared" si="11"/>
        <v>100</v>
      </c>
    </row>
    <row r="337" spans="1:9" ht="31.2" x14ac:dyDescent="0.3">
      <c r="A337" s="28"/>
      <c r="B337" s="38" t="s">
        <v>306</v>
      </c>
      <c r="C337" s="36" t="s">
        <v>19</v>
      </c>
      <c r="D337" s="37" t="s">
        <v>305</v>
      </c>
      <c r="E337" s="31">
        <v>72600</v>
      </c>
      <c r="F337" s="31">
        <v>72600</v>
      </c>
      <c r="G337" s="32">
        <v>72600</v>
      </c>
      <c r="H337" s="42">
        <f t="shared" si="10"/>
        <v>100</v>
      </c>
      <c r="I337" s="42">
        <f t="shared" si="11"/>
        <v>100</v>
      </c>
    </row>
    <row r="338" spans="1:9" ht="31.2" x14ac:dyDescent="0.3">
      <c r="A338" s="28"/>
      <c r="B338" s="38" t="s">
        <v>304</v>
      </c>
      <c r="C338" s="36" t="s">
        <v>19</v>
      </c>
      <c r="D338" s="37" t="s">
        <v>303</v>
      </c>
      <c r="E338" s="31">
        <v>72600</v>
      </c>
      <c r="F338" s="31">
        <v>72600</v>
      </c>
      <c r="G338" s="32">
        <v>72600</v>
      </c>
      <c r="H338" s="42">
        <f t="shared" si="10"/>
        <v>100</v>
      </c>
      <c r="I338" s="42">
        <f t="shared" si="11"/>
        <v>100</v>
      </c>
    </row>
    <row r="339" spans="1:9" ht="46.8" x14ac:dyDescent="0.3">
      <c r="A339" s="28"/>
      <c r="B339" s="35" t="s">
        <v>18</v>
      </c>
      <c r="C339" s="36" t="s">
        <v>17</v>
      </c>
      <c r="D339" s="37"/>
      <c r="E339" s="31">
        <v>21122000</v>
      </c>
      <c r="F339" s="31">
        <v>21122000</v>
      </c>
      <c r="G339" s="32">
        <v>19422531.559999999</v>
      </c>
      <c r="H339" s="42">
        <f t="shared" si="10"/>
        <v>91.954036360193157</v>
      </c>
      <c r="I339" s="42">
        <f t="shared" si="11"/>
        <v>91.954036360193157</v>
      </c>
    </row>
    <row r="340" spans="1:9" x14ac:dyDescent="0.3">
      <c r="A340" s="28"/>
      <c r="B340" s="38" t="s">
        <v>16</v>
      </c>
      <c r="C340" s="36" t="s">
        <v>15</v>
      </c>
      <c r="D340" s="37"/>
      <c r="E340" s="31">
        <v>17986000</v>
      </c>
      <c r="F340" s="31">
        <v>17986000</v>
      </c>
      <c r="G340" s="32">
        <v>17260060</v>
      </c>
      <c r="H340" s="42">
        <f t="shared" si="10"/>
        <v>95.963860780607135</v>
      </c>
      <c r="I340" s="42">
        <f t="shared" si="11"/>
        <v>95.963860780607135</v>
      </c>
    </row>
    <row r="341" spans="1:9" x14ac:dyDescent="0.3">
      <c r="A341" s="28"/>
      <c r="B341" s="38" t="s">
        <v>14</v>
      </c>
      <c r="C341" s="36" t="s">
        <v>13</v>
      </c>
      <c r="D341" s="37"/>
      <c r="E341" s="31">
        <v>17986000</v>
      </c>
      <c r="F341" s="31">
        <v>17986000</v>
      </c>
      <c r="G341" s="32">
        <v>17260060</v>
      </c>
      <c r="H341" s="42">
        <f t="shared" si="10"/>
        <v>95.963860780607135</v>
      </c>
      <c r="I341" s="42">
        <f t="shared" si="11"/>
        <v>95.963860780607135</v>
      </c>
    </row>
    <row r="342" spans="1:9" x14ac:dyDescent="0.3">
      <c r="A342" s="28"/>
      <c r="B342" s="38" t="s">
        <v>12</v>
      </c>
      <c r="C342" s="36" t="s">
        <v>11</v>
      </c>
      <c r="D342" s="37"/>
      <c r="E342" s="31">
        <v>17986000</v>
      </c>
      <c r="F342" s="31">
        <v>17986000</v>
      </c>
      <c r="G342" s="32">
        <v>17260060</v>
      </c>
      <c r="H342" s="42">
        <f t="shared" si="10"/>
        <v>95.963860780607135</v>
      </c>
      <c r="I342" s="42">
        <f t="shared" si="11"/>
        <v>95.963860780607135</v>
      </c>
    </row>
    <row r="343" spans="1:9" x14ac:dyDescent="0.3">
      <c r="A343" s="28"/>
      <c r="B343" s="38" t="s">
        <v>311</v>
      </c>
      <c r="C343" s="36" t="s">
        <v>11</v>
      </c>
      <c r="D343" s="37" t="s">
        <v>310</v>
      </c>
      <c r="E343" s="31">
        <v>17986000</v>
      </c>
      <c r="F343" s="31">
        <v>17986000</v>
      </c>
      <c r="G343" s="32">
        <v>17260060</v>
      </c>
      <c r="H343" s="42">
        <f t="shared" si="10"/>
        <v>95.963860780607135</v>
      </c>
      <c r="I343" s="42">
        <f t="shared" si="11"/>
        <v>95.963860780607135</v>
      </c>
    </row>
    <row r="344" spans="1:9" ht="46.8" x14ac:dyDescent="0.3">
      <c r="A344" s="28"/>
      <c r="B344" s="38" t="s">
        <v>350</v>
      </c>
      <c r="C344" s="36" t="s">
        <v>11</v>
      </c>
      <c r="D344" s="37" t="s">
        <v>348</v>
      </c>
      <c r="E344" s="31">
        <v>17986000</v>
      </c>
      <c r="F344" s="31">
        <v>17986000</v>
      </c>
      <c r="G344" s="32">
        <v>17260060</v>
      </c>
      <c r="H344" s="42">
        <f t="shared" si="10"/>
        <v>95.963860780607135</v>
      </c>
      <c r="I344" s="42">
        <f t="shared" si="11"/>
        <v>95.963860780607135</v>
      </c>
    </row>
    <row r="345" spans="1:9" x14ac:dyDescent="0.3">
      <c r="A345" s="28"/>
      <c r="B345" s="38" t="s">
        <v>10</v>
      </c>
      <c r="C345" s="36" t="s">
        <v>9</v>
      </c>
      <c r="D345" s="37"/>
      <c r="E345" s="31">
        <v>2000000</v>
      </c>
      <c r="F345" s="31">
        <v>2000000</v>
      </c>
      <c r="G345" s="32">
        <v>2000000</v>
      </c>
      <c r="H345" s="42">
        <f t="shared" si="10"/>
        <v>100</v>
      </c>
      <c r="I345" s="42">
        <f t="shared" si="11"/>
        <v>100</v>
      </c>
    </row>
    <row r="346" spans="1:9" x14ac:dyDescent="0.3">
      <c r="A346" s="28"/>
      <c r="B346" s="38" t="s">
        <v>8</v>
      </c>
      <c r="C346" s="36" t="s">
        <v>7</v>
      </c>
      <c r="D346" s="37"/>
      <c r="E346" s="31">
        <v>2000000</v>
      </c>
      <c r="F346" s="31">
        <v>2000000</v>
      </c>
      <c r="G346" s="32">
        <v>2000000</v>
      </c>
      <c r="H346" s="42">
        <f t="shared" si="10"/>
        <v>100</v>
      </c>
      <c r="I346" s="42">
        <f t="shared" si="11"/>
        <v>100</v>
      </c>
    </row>
    <row r="347" spans="1:9" x14ac:dyDescent="0.3">
      <c r="A347" s="28"/>
      <c r="B347" s="38" t="s">
        <v>6</v>
      </c>
      <c r="C347" s="36" t="s">
        <v>5</v>
      </c>
      <c r="D347" s="37"/>
      <c r="E347" s="31">
        <v>2000000</v>
      </c>
      <c r="F347" s="31">
        <v>2000000</v>
      </c>
      <c r="G347" s="32">
        <v>2000000</v>
      </c>
      <c r="H347" s="42">
        <f t="shared" si="10"/>
        <v>100</v>
      </c>
      <c r="I347" s="42">
        <f t="shared" si="11"/>
        <v>100</v>
      </c>
    </row>
    <row r="348" spans="1:9" x14ac:dyDescent="0.3">
      <c r="A348" s="28"/>
      <c r="B348" s="38" t="s">
        <v>311</v>
      </c>
      <c r="C348" s="36" t="s">
        <v>5</v>
      </c>
      <c r="D348" s="37" t="s">
        <v>310</v>
      </c>
      <c r="E348" s="31">
        <v>2000000</v>
      </c>
      <c r="F348" s="31">
        <v>2000000</v>
      </c>
      <c r="G348" s="32">
        <v>2000000</v>
      </c>
      <c r="H348" s="42">
        <f t="shared" si="10"/>
        <v>100</v>
      </c>
      <c r="I348" s="42">
        <f t="shared" si="11"/>
        <v>100</v>
      </c>
    </row>
    <row r="349" spans="1:9" ht="46.8" x14ac:dyDescent="0.3">
      <c r="A349" s="28"/>
      <c r="B349" s="38" t="s">
        <v>350</v>
      </c>
      <c r="C349" s="36" t="s">
        <v>5</v>
      </c>
      <c r="D349" s="37" t="s">
        <v>348</v>
      </c>
      <c r="E349" s="31">
        <v>2000000</v>
      </c>
      <c r="F349" s="31">
        <v>2000000</v>
      </c>
      <c r="G349" s="32">
        <v>2000000</v>
      </c>
      <c r="H349" s="42">
        <f t="shared" si="10"/>
        <v>100</v>
      </c>
      <c r="I349" s="42">
        <f t="shared" si="11"/>
        <v>100</v>
      </c>
    </row>
    <row r="350" spans="1:9" ht="46.8" x14ac:dyDescent="0.3">
      <c r="A350" s="28"/>
      <c r="B350" s="38" t="s">
        <v>4</v>
      </c>
      <c r="C350" s="36" t="s">
        <v>3</v>
      </c>
      <c r="D350" s="37"/>
      <c r="E350" s="31">
        <v>985000</v>
      </c>
      <c r="F350" s="31">
        <v>985000</v>
      </c>
      <c r="G350" s="32">
        <v>162471.56</v>
      </c>
      <c r="H350" s="42">
        <f t="shared" si="10"/>
        <v>16.494574619289342</v>
      </c>
      <c r="I350" s="42">
        <f t="shared" si="11"/>
        <v>16.494574619289342</v>
      </c>
    </row>
    <row r="351" spans="1:9" ht="46.8" x14ac:dyDescent="0.3">
      <c r="A351" s="28"/>
      <c r="B351" s="38" t="s">
        <v>2</v>
      </c>
      <c r="C351" s="36" t="s">
        <v>1</v>
      </c>
      <c r="D351" s="37"/>
      <c r="E351" s="31">
        <v>985000</v>
      </c>
      <c r="F351" s="31">
        <v>985000</v>
      </c>
      <c r="G351" s="32">
        <v>162471.56</v>
      </c>
      <c r="H351" s="42">
        <f t="shared" si="10"/>
        <v>16.494574619289342</v>
      </c>
      <c r="I351" s="42">
        <f t="shared" si="11"/>
        <v>16.494574619289342</v>
      </c>
    </row>
    <row r="352" spans="1:9" ht="31.2" x14ac:dyDescent="0.3">
      <c r="A352" s="28"/>
      <c r="B352" s="38" t="s">
        <v>0</v>
      </c>
      <c r="C352" s="36" t="s">
        <v>766</v>
      </c>
      <c r="D352" s="37"/>
      <c r="E352" s="31">
        <v>225000</v>
      </c>
      <c r="F352" s="31">
        <v>225000</v>
      </c>
      <c r="G352" s="32">
        <v>162471.56</v>
      </c>
      <c r="H352" s="42">
        <f t="shared" si="10"/>
        <v>72.209582222222224</v>
      </c>
      <c r="I352" s="42">
        <f t="shared" si="11"/>
        <v>72.209582222222224</v>
      </c>
    </row>
    <row r="353" spans="1:9" ht="31.2" x14ac:dyDescent="0.3">
      <c r="A353" s="28"/>
      <c r="B353" s="38" t="s">
        <v>306</v>
      </c>
      <c r="C353" s="36" t="s">
        <v>766</v>
      </c>
      <c r="D353" s="37" t="s">
        <v>305</v>
      </c>
      <c r="E353" s="31">
        <v>225000</v>
      </c>
      <c r="F353" s="31">
        <v>225000</v>
      </c>
      <c r="G353" s="32">
        <v>162471.56</v>
      </c>
      <c r="H353" s="42">
        <f t="shared" si="10"/>
        <v>72.209582222222224</v>
      </c>
      <c r="I353" s="42">
        <f t="shared" si="11"/>
        <v>72.209582222222224</v>
      </c>
    </row>
    <row r="354" spans="1:9" ht="31.2" x14ac:dyDescent="0.3">
      <c r="A354" s="28"/>
      <c r="B354" s="38" t="s">
        <v>304</v>
      </c>
      <c r="C354" s="36" t="s">
        <v>766</v>
      </c>
      <c r="D354" s="37" t="s">
        <v>303</v>
      </c>
      <c r="E354" s="31">
        <v>225000</v>
      </c>
      <c r="F354" s="31">
        <v>225000</v>
      </c>
      <c r="G354" s="32">
        <v>162471.56</v>
      </c>
      <c r="H354" s="42">
        <f t="shared" si="10"/>
        <v>72.209582222222224</v>
      </c>
      <c r="I354" s="42">
        <f t="shared" si="11"/>
        <v>72.209582222222224</v>
      </c>
    </row>
    <row r="355" spans="1:9" ht="46.8" x14ac:dyDescent="0.3">
      <c r="A355" s="28"/>
      <c r="B355" s="38" t="s">
        <v>765</v>
      </c>
      <c r="C355" s="36" t="s">
        <v>764</v>
      </c>
      <c r="D355" s="37"/>
      <c r="E355" s="31">
        <v>760000</v>
      </c>
      <c r="F355" s="31">
        <v>760000</v>
      </c>
      <c r="G355" s="32">
        <v>0</v>
      </c>
      <c r="H355" s="42">
        <f t="shared" ref="H355:H418" si="12">G355/E355*100</f>
        <v>0</v>
      </c>
      <c r="I355" s="42">
        <f t="shared" ref="I355:I418" si="13">G355/F355*100</f>
        <v>0</v>
      </c>
    </row>
    <row r="356" spans="1:9" ht="31.2" x14ac:dyDescent="0.3">
      <c r="A356" s="28"/>
      <c r="B356" s="38" t="s">
        <v>306</v>
      </c>
      <c r="C356" s="36" t="s">
        <v>764</v>
      </c>
      <c r="D356" s="37" t="s">
        <v>305</v>
      </c>
      <c r="E356" s="31">
        <v>760000</v>
      </c>
      <c r="F356" s="31">
        <v>760000</v>
      </c>
      <c r="G356" s="32">
        <v>0</v>
      </c>
      <c r="H356" s="42">
        <f t="shared" si="12"/>
        <v>0</v>
      </c>
      <c r="I356" s="42">
        <f t="shared" si="13"/>
        <v>0</v>
      </c>
    </row>
    <row r="357" spans="1:9" ht="31.2" x14ac:dyDescent="0.3">
      <c r="A357" s="28"/>
      <c r="B357" s="38" t="s">
        <v>304</v>
      </c>
      <c r="C357" s="36" t="s">
        <v>764</v>
      </c>
      <c r="D357" s="37" t="s">
        <v>303</v>
      </c>
      <c r="E357" s="31">
        <v>760000</v>
      </c>
      <c r="F357" s="31">
        <v>760000</v>
      </c>
      <c r="G357" s="32">
        <v>0</v>
      </c>
      <c r="H357" s="42">
        <f t="shared" si="12"/>
        <v>0</v>
      </c>
      <c r="I357" s="42">
        <f t="shared" si="13"/>
        <v>0</v>
      </c>
    </row>
    <row r="358" spans="1:9" x14ac:dyDescent="0.3">
      <c r="A358" s="28"/>
      <c r="B358" s="38" t="s">
        <v>763</v>
      </c>
      <c r="C358" s="36" t="s">
        <v>762</v>
      </c>
      <c r="D358" s="37"/>
      <c r="E358" s="31">
        <v>151000</v>
      </c>
      <c r="F358" s="31">
        <v>151000</v>
      </c>
      <c r="G358" s="32">
        <v>0</v>
      </c>
      <c r="H358" s="42">
        <f t="shared" si="12"/>
        <v>0</v>
      </c>
      <c r="I358" s="42">
        <f t="shared" si="13"/>
        <v>0</v>
      </c>
    </row>
    <row r="359" spans="1:9" ht="31.2" x14ac:dyDescent="0.3">
      <c r="A359" s="28"/>
      <c r="B359" s="38" t="s">
        <v>761</v>
      </c>
      <c r="C359" s="36" t="s">
        <v>760</v>
      </c>
      <c r="D359" s="37"/>
      <c r="E359" s="31">
        <v>151000</v>
      </c>
      <c r="F359" s="31">
        <v>151000</v>
      </c>
      <c r="G359" s="32">
        <v>0</v>
      </c>
      <c r="H359" s="42">
        <f t="shared" si="12"/>
        <v>0</v>
      </c>
      <c r="I359" s="42">
        <f t="shared" si="13"/>
        <v>0</v>
      </c>
    </row>
    <row r="360" spans="1:9" x14ac:dyDescent="0.3">
      <c r="A360" s="28"/>
      <c r="B360" s="38" t="s">
        <v>339</v>
      </c>
      <c r="C360" s="36" t="s">
        <v>759</v>
      </c>
      <c r="D360" s="37"/>
      <c r="E360" s="31">
        <v>151000</v>
      </c>
      <c r="F360" s="31">
        <v>151000</v>
      </c>
      <c r="G360" s="32">
        <v>0</v>
      </c>
      <c r="H360" s="42">
        <f t="shared" si="12"/>
        <v>0</v>
      </c>
      <c r="I360" s="42">
        <f t="shared" si="13"/>
        <v>0</v>
      </c>
    </row>
    <row r="361" spans="1:9" ht="31.2" x14ac:dyDescent="0.3">
      <c r="A361" s="28"/>
      <c r="B361" s="38" t="s">
        <v>306</v>
      </c>
      <c r="C361" s="36" t="s">
        <v>759</v>
      </c>
      <c r="D361" s="37" t="s">
        <v>305</v>
      </c>
      <c r="E361" s="31">
        <v>151000</v>
      </c>
      <c r="F361" s="31">
        <v>151000</v>
      </c>
      <c r="G361" s="32">
        <v>0</v>
      </c>
      <c r="H361" s="42">
        <f t="shared" si="12"/>
        <v>0</v>
      </c>
      <c r="I361" s="42">
        <f t="shared" si="13"/>
        <v>0</v>
      </c>
    </row>
    <row r="362" spans="1:9" ht="31.2" x14ac:dyDescent="0.3">
      <c r="A362" s="28"/>
      <c r="B362" s="38" t="s">
        <v>304</v>
      </c>
      <c r="C362" s="36" t="s">
        <v>759</v>
      </c>
      <c r="D362" s="37" t="s">
        <v>303</v>
      </c>
      <c r="E362" s="31">
        <v>151000</v>
      </c>
      <c r="F362" s="31">
        <v>151000</v>
      </c>
      <c r="G362" s="32">
        <v>0</v>
      </c>
      <c r="H362" s="42">
        <f t="shared" si="12"/>
        <v>0</v>
      </c>
      <c r="I362" s="42">
        <f t="shared" si="13"/>
        <v>0</v>
      </c>
    </row>
    <row r="363" spans="1:9" ht="46.8" x14ac:dyDescent="0.3">
      <c r="A363" s="28"/>
      <c r="B363" s="35" t="s">
        <v>758</v>
      </c>
      <c r="C363" s="36" t="s">
        <v>757</v>
      </c>
      <c r="D363" s="37"/>
      <c r="E363" s="31">
        <v>95927500</v>
      </c>
      <c r="F363" s="31">
        <v>99468292</v>
      </c>
      <c r="G363" s="32">
        <v>22141660.890000001</v>
      </c>
      <c r="H363" s="42">
        <f t="shared" si="12"/>
        <v>23.081661556904955</v>
      </c>
      <c r="I363" s="42">
        <f t="shared" si="13"/>
        <v>22.260019192849921</v>
      </c>
    </row>
    <row r="364" spans="1:9" x14ac:dyDescent="0.3">
      <c r="A364" s="28"/>
      <c r="B364" s="38" t="s">
        <v>756</v>
      </c>
      <c r="C364" s="36" t="s">
        <v>755</v>
      </c>
      <c r="D364" s="37"/>
      <c r="E364" s="31">
        <v>0</v>
      </c>
      <c r="F364" s="31">
        <v>5499977</v>
      </c>
      <c r="G364" s="32">
        <v>0</v>
      </c>
      <c r="H364" s="42">
        <v>0</v>
      </c>
      <c r="I364" s="42">
        <f t="shared" si="13"/>
        <v>0</v>
      </c>
    </row>
    <row r="365" spans="1:9" ht="31.2" x14ac:dyDescent="0.3">
      <c r="A365" s="28"/>
      <c r="B365" s="38" t="s">
        <v>754</v>
      </c>
      <c r="C365" s="36" t="s">
        <v>753</v>
      </c>
      <c r="D365" s="37"/>
      <c r="E365" s="31">
        <v>0</v>
      </c>
      <c r="F365" s="31">
        <v>4895000</v>
      </c>
      <c r="G365" s="32">
        <v>0</v>
      </c>
      <c r="H365" s="42">
        <v>0</v>
      </c>
      <c r="I365" s="42">
        <f t="shared" si="13"/>
        <v>0</v>
      </c>
    </row>
    <row r="366" spans="1:9" x14ac:dyDescent="0.3">
      <c r="A366" s="28"/>
      <c r="B366" s="38" t="s">
        <v>564</v>
      </c>
      <c r="C366" s="36" t="s">
        <v>565</v>
      </c>
      <c r="D366" s="37"/>
      <c r="E366" s="31">
        <v>0</v>
      </c>
      <c r="F366" s="31">
        <v>4895000</v>
      </c>
      <c r="G366" s="32">
        <v>0</v>
      </c>
      <c r="H366" s="42">
        <v>0</v>
      </c>
      <c r="I366" s="42">
        <f t="shared" si="13"/>
        <v>0</v>
      </c>
    </row>
    <row r="367" spans="1:9" ht="31.2" x14ac:dyDescent="0.3">
      <c r="A367" s="28"/>
      <c r="B367" s="38" t="s">
        <v>306</v>
      </c>
      <c r="C367" s="36" t="s">
        <v>565</v>
      </c>
      <c r="D367" s="37" t="s">
        <v>305</v>
      </c>
      <c r="E367" s="31">
        <v>0</v>
      </c>
      <c r="F367" s="31">
        <v>4895000</v>
      </c>
      <c r="G367" s="32">
        <v>0</v>
      </c>
      <c r="H367" s="42">
        <v>0</v>
      </c>
      <c r="I367" s="42">
        <f t="shared" si="13"/>
        <v>0</v>
      </c>
    </row>
    <row r="368" spans="1:9" ht="31.2" x14ac:dyDescent="0.3">
      <c r="A368" s="28"/>
      <c r="B368" s="38" t="s">
        <v>304</v>
      </c>
      <c r="C368" s="36" t="s">
        <v>565</v>
      </c>
      <c r="D368" s="37" t="s">
        <v>303</v>
      </c>
      <c r="E368" s="31">
        <v>0</v>
      </c>
      <c r="F368" s="31">
        <v>4895000</v>
      </c>
      <c r="G368" s="32">
        <v>0</v>
      </c>
      <c r="H368" s="42">
        <v>0</v>
      </c>
      <c r="I368" s="42">
        <f t="shared" si="13"/>
        <v>0</v>
      </c>
    </row>
    <row r="369" spans="1:9" x14ac:dyDescent="0.3">
      <c r="A369" s="28"/>
      <c r="B369" s="38" t="s">
        <v>566</v>
      </c>
      <c r="C369" s="36" t="s">
        <v>567</v>
      </c>
      <c r="D369" s="37"/>
      <c r="E369" s="31">
        <v>0</v>
      </c>
      <c r="F369" s="31">
        <v>604977</v>
      </c>
      <c r="G369" s="32">
        <v>0</v>
      </c>
      <c r="H369" s="42">
        <v>0</v>
      </c>
      <c r="I369" s="42">
        <f t="shared" si="13"/>
        <v>0</v>
      </c>
    </row>
    <row r="370" spans="1:9" x14ac:dyDescent="0.3">
      <c r="A370" s="28"/>
      <c r="B370" s="38" t="s">
        <v>566</v>
      </c>
      <c r="C370" s="36" t="s">
        <v>568</v>
      </c>
      <c r="D370" s="37"/>
      <c r="E370" s="31">
        <v>0</v>
      </c>
      <c r="F370" s="31">
        <v>604977</v>
      </c>
      <c r="G370" s="32">
        <v>0</v>
      </c>
      <c r="H370" s="42">
        <v>0</v>
      </c>
      <c r="I370" s="42">
        <f t="shared" si="13"/>
        <v>0</v>
      </c>
    </row>
    <row r="371" spans="1:9" ht="31.2" x14ac:dyDescent="0.3">
      <c r="A371" s="28"/>
      <c r="B371" s="38" t="s">
        <v>306</v>
      </c>
      <c r="C371" s="36" t="s">
        <v>568</v>
      </c>
      <c r="D371" s="37" t="s">
        <v>305</v>
      </c>
      <c r="E371" s="31">
        <v>0</v>
      </c>
      <c r="F371" s="31">
        <v>604977</v>
      </c>
      <c r="G371" s="32">
        <v>0</v>
      </c>
      <c r="H371" s="42">
        <v>0</v>
      </c>
      <c r="I371" s="42">
        <f t="shared" si="13"/>
        <v>0</v>
      </c>
    </row>
    <row r="372" spans="1:9" ht="31.2" x14ac:dyDescent="0.3">
      <c r="A372" s="28"/>
      <c r="B372" s="38" t="s">
        <v>304</v>
      </c>
      <c r="C372" s="36" t="s">
        <v>568</v>
      </c>
      <c r="D372" s="37" t="s">
        <v>303</v>
      </c>
      <c r="E372" s="31">
        <v>0</v>
      </c>
      <c r="F372" s="31">
        <v>604977</v>
      </c>
      <c r="G372" s="32">
        <v>0</v>
      </c>
      <c r="H372" s="42">
        <v>0</v>
      </c>
      <c r="I372" s="42">
        <f t="shared" si="13"/>
        <v>0</v>
      </c>
    </row>
    <row r="373" spans="1:9" x14ac:dyDescent="0.3">
      <c r="A373" s="28"/>
      <c r="B373" s="38" t="s">
        <v>752</v>
      </c>
      <c r="C373" s="36" t="s">
        <v>751</v>
      </c>
      <c r="D373" s="37"/>
      <c r="E373" s="31">
        <v>54671400</v>
      </c>
      <c r="F373" s="31">
        <v>54583223</v>
      </c>
      <c r="G373" s="32">
        <v>7710835.3300000001</v>
      </c>
      <c r="H373" s="42">
        <f t="shared" si="12"/>
        <v>14.103965382265681</v>
      </c>
      <c r="I373" s="42">
        <f t="shared" si="13"/>
        <v>14.126749770712513</v>
      </c>
    </row>
    <row r="374" spans="1:9" ht="31.2" x14ac:dyDescent="0.3">
      <c r="A374" s="28"/>
      <c r="B374" s="38" t="s">
        <v>750</v>
      </c>
      <c r="C374" s="36" t="s">
        <v>749</v>
      </c>
      <c r="D374" s="37"/>
      <c r="E374" s="31">
        <v>54671400</v>
      </c>
      <c r="F374" s="31">
        <v>54583223</v>
      </c>
      <c r="G374" s="32">
        <v>7710835.3300000001</v>
      </c>
      <c r="H374" s="42">
        <f t="shared" si="12"/>
        <v>14.103965382265681</v>
      </c>
      <c r="I374" s="42">
        <f t="shared" si="13"/>
        <v>14.126749770712513</v>
      </c>
    </row>
    <row r="375" spans="1:9" ht="62.4" x14ac:dyDescent="0.3">
      <c r="A375" s="28"/>
      <c r="B375" s="38" t="s">
        <v>748</v>
      </c>
      <c r="C375" s="36" t="s">
        <v>747</v>
      </c>
      <c r="D375" s="37"/>
      <c r="E375" s="31">
        <v>4645839.03</v>
      </c>
      <c r="F375" s="31">
        <v>4645839.03</v>
      </c>
      <c r="G375" s="32">
        <v>4645839.03</v>
      </c>
      <c r="H375" s="42">
        <f t="shared" si="12"/>
        <v>100</v>
      </c>
      <c r="I375" s="42">
        <f t="shared" si="13"/>
        <v>100</v>
      </c>
    </row>
    <row r="376" spans="1:9" ht="31.2" x14ac:dyDescent="0.3">
      <c r="A376" s="28"/>
      <c r="B376" s="38" t="s">
        <v>608</v>
      </c>
      <c r="C376" s="36" t="s">
        <v>747</v>
      </c>
      <c r="D376" s="37" t="s">
        <v>607</v>
      </c>
      <c r="E376" s="31">
        <v>4645839.03</v>
      </c>
      <c r="F376" s="31">
        <v>4645839.03</v>
      </c>
      <c r="G376" s="32">
        <v>4645839.03</v>
      </c>
      <c r="H376" s="42">
        <f t="shared" si="12"/>
        <v>100</v>
      </c>
      <c r="I376" s="42">
        <f t="shared" si="13"/>
        <v>100</v>
      </c>
    </row>
    <row r="377" spans="1:9" x14ac:dyDescent="0.3">
      <c r="A377" s="28"/>
      <c r="B377" s="38" t="s">
        <v>606</v>
      </c>
      <c r="C377" s="36" t="s">
        <v>747</v>
      </c>
      <c r="D377" s="37" t="s">
        <v>604</v>
      </c>
      <c r="E377" s="31">
        <v>4645839.03</v>
      </c>
      <c r="F377" s="31">
        <v>4645839.03</v>
      </c>
      <c r="G377" s="32">
        <v>4645839.03</v>
      </c>
      <c r="H377" s="42">
        <f t="shared" si="12"/>
        <v>100</v>
      </c>
      <c r="I377" s="42">
        <f t="shared" si="13"/>
        <v>100</v>
      </c>
    </row>
    <row r="378" spans="1:9" x14ac:dyDescent="0.3">
      <c r="A378" s="28"/>
      <c r="B378" s="38" t="s">
        <v>770</v>
      </c>
      <c r="C378" s="36" t="s">
        <v>771</v>
      </c>
      <c r="D378" s="37"/>
      <c r="E378" s="31">
        <v>0</v>
      </c>
      <c r="F378" s="31">
        <v>3260000</v>
      </c>
      <c r="G378" s="32">
        <v>2800000</v>
      </c>
      <c r="H378" s="42">
        <v>0</v>
      </c>
      <c r="I378" s="42">
        <f t="shared" si="13"/>
        <v>85.889570552147248</v>
      </c>
    </row>
    <row r="379" spans="1:9" ht="31.2" x14ac:dyDescent="0.3">
      <c r="A379" s="28"/>
      <c r="B379" s="38" t="s">
        <v>608</v>
      </c>
      <c r="C379" s="36" t="s">
        <v>771</v>
      </c>
      <c r="D379" s="37" t="s">
        <v>607</v>
      </c>
      <c r="E379" s="31">
        <v>0</v>
      </c>
      <c r="F379" s="31">
        <v>3260000</v>
      </c>
      <c r="G379" s="32">
        <v>2800000</v>
      </c>
      <c r="H379" s="42">
        <v>0</v>
      </c>
      <c r="I379" s="42">
        <f t="shared" si="13"/>
        <v>85.889570552147248</v>
      </c>
    </row>
    <row r="380" spans="1:9" x14ac:dyDescent="0.3">
      <c r="A380" s="28"/>
      <c r="B380" s="38" t="s">
        <v>606</v>
      </c>
      <c r="C380" s="36" t="s">
        <v>771</v>
      </c>
      <c r="D380" s="37" t="s">
        <v>604</v>
      </c>
      <c r="E380" s="31">
        <v>0</v>
      </c>
      <c r="F380" s="31">
        <v>3260000</v>
      </c>
      <c r="G380" s="32">
        <v>2800000</v>
      </c>
      <c r="H380" s="42">
        <v>0</v>
      </c>
      <c r="I380" s="42">
        <f t="shared" si="13"/>
        <v>85.889570552147248</v>
      </c>
    </row>
    <row r="381" spans="1:9" ht="62.4" x14ac:dyDescent="0.3">
      <c r="A381" s="28"/>
      <c r="B381" s="38" t="s">
        <v>746</v>
      </c>
      <c r="C381" s="36" t="s">
        <v>745</v>
      </c>
      <c r="D381" s="37"/>
      <c r="E381" s="31">
        <v>21194100</v>
      </c>
      <c r="F381" s="31">
        <v>19985400</v>
      </c>
      <c r="G381" s="32">
        <v>0</v>
      </c>
      <c r="H381" s="42">
        <f t="shared" si="12"/>
        <v>0</v>
      </c>
      <c r="I381" s="42">
        <f t="shared" si="13"/>
        <v>0</v>
      </c>
    </row>
    <row r="382" spans="1:9" ht="31.2" x14ac:dyDescent="0.3">
      <c r="A382" s="28"/>
      <c r="B382" s="38" t="s">
        <v>608</v>
      </c>
      <c r="C382" s="36" t="s">
        <v>745</v>
      </c>
      <c r="D382" s="37" t="s">
        <v>607</v>
      </c>
      <c r="E382" s="31">
        <v>21194100</v>
      </c>
      <c r="F382" s="31">
        <v>19985400</v>
      </c>
      <c r="G382" s="32">
        <v>0</v>
      </c>
      <c r="H382" s="42">
        <f t="shared" si="12"/>
        <v>0</v>
      </c>
      <c r="I382" s="42">
        <f t="shared" si="13"/>
        <v>0</v>
      </c>
    </row>
    <row r="383" spans="1:9" x14ac:dyDescent="0.3">
      <c r="A383" s="28"/>
      <c r="B383" s="38" t="s">
        <v>606</v>
      </c>
      <c r="C383" s="36" t="s">
        <v>745</v>
      </c>
      <c r="D383" s="37" t="s">
        <v>604</v>
      </c>
      <c r="E383" s="31">
        <v>21194100</v>
      </c>
      <c r="F383" s="31">
        <v>19985400</v>
      </c>
      <c r="G383" s="32">
        <v>0</v>
      </c>
      <c r="H383" s="42">
        <f t="shared" si="12"/>
        <v>0</v>
      </c>
      <c r="I383" s="42">
        <f t="shared" si="13"/>
        <v>0</v>
      </c>
    </row>
    <row r="384" spans="1:9" ht="31.2" x14ac:dyDescent="0.3">
      <c r="A384" s="28"/>
      <c r="B384" s="38" t="s">
        <v>744</v>
      </c>
      <c r="C384" s="36" t="s">
        <v>743</v>
      </c>
      <c r="D384" s="37"/>
      <c r="E384" s="31">
        <v>23254300</v>
      </c>
      <c r="F384" s="31">
        <v>19568000</v>
      </c>
      <c r="G384" s="32">
        <v>0</v>
      </c>
      <c r="H384" s="42">
        <f t="shared" si="12"/>
        <v>0</v>
      </c>
      <c r="I384" s="42">
        <f t="shared" si="13"/>
        <v>0</v>
      </c>
    </row>
    <row r="385" spans="1:9" x14ac:dyDescent="0.3">
      <c r="A385" s="28"/>
      <c r="B385" s="38" t="s">
        <v>302</v>
      </c>
      <c r="C385" s="36" t="s">
        <v>743</v>
      </c>
      <c r="D385" s="37" t="s">
        <v>301</v>
      </c>
      <c r="E385" s="31">
        <v>23254300</v>
      </c>
      <c r="F385" s="31">
        <v>19568000</v>
      </c>
      <c r="G385" s="32">
        <v>0</v>
      </c>
      <c r="H385" s="42">
        <f t="shared" si="12"/>
        <v>0</v>
      </c>
      <c r="I385" s="42">
        <f t="shared" si="13"/>
        <v>0</v>
      </c>
    </row>
    <row r="386" spans="1:9" ht="31.2" x14ac:dyDescent="0.3">
      <c r="A386" s="28"/>
      <c r="B386" s="38" t="s">
        <v>722</v>
      </c>
      <c r="C386" s="36" t="s">
        <v>743</v>
      </c>
      <c r="D386" s="37" t="s">
        <v>720</v>
      </c>
      <c r="E386" s="31">
        <v>23254300</v>
      </c>
      <c r="F386" s="31">
        <v>19568000</v>
      </c>
      <c r="G386" s="32">
        <v>0</v>
      </c>
      <c r="H386" s="42">
        <f t="shared" si="12"/>
        <v>0</v>
      </c>
      <c r="I386" s="42">
        <f t="shared" si="13"/>
        <v>0</v>
      </c>
    </row>
    <row r="387" spans="1:9" x14ac:dyDescent="0.3">
      <c r="A387" s="28"/>
      <c r="B387" s="38" t="s">
        <v>339</v>
      </c>
      <c r="C387" s="36" t="s">
        <v>742</v>
      </c>
      <c r="D387" s="37"/>
      <c r="E387" s="31">
        <v>83560.97</v>
      </c>
      <c r="F387" s="31">
        <v>2235360.9700000002</v>
      </c>
      <c r="G387" s="32">
        <v>264996.3</v>
      </c>
      <c r="H387" s="42">
        <f t="shared" si="12"/>
        <v>317.12927698182534</v>
      </c>
      <c r="I387" s="42">
        <f t="shared" si="13"/>
        <v>11.854743084290318</v>
      </c>
    </row>
    <row r="388" spans="1:9" ht="31.2" x14ac:dyDescent="0.3">
      <c r="A388" s="28"/>
      <c r="B388" s="38" t="s">
        <v>306</v>
      </c>
      <c r="C388" s="36" t="s">
        <v>742</v>
      </c>
      <c r="D388" s="37" t="s">
        <v>305</v>
      </c>
      <c r="E388" s="31">
        <v>83560.97</v>
      </c>
      <c r="F388" s="31">
        <v>2235360.9700000002</v>
      </c>
      <c r="G388" s="32">
        <v>264996.3</v>
      </c>
      <c r="H388" s="42">
        <f t="shared" si="12"/>
        <v>317.12927698182534</v>
      </c>
      <c r="I388" s="42">
        <f t="shared" si="13"/>
        <v>11.854743084290318</v>
      </c>
    </row>
    <row r="389" spans="1:9" ht="31.2" x14ac:dyDescent="0.3">
      <c r="A389" s="28"/>
      <c r="B389" s="38" t="s">
        <v>304</v>
      </c>
      <c r="C389" s="36" t="s">
        <v>742</v>
      </c>
      <c r="D389" s="37" t="s">
        <v>303</v>
      </c>
      <c r="E389" s="31">
        <v>83560.97</v>
      </c>
      <c r="F389" s="31">
        <v>2235360.9700000002</v>
      </c>
      <c r="G389" s="32">
        <v>264996.3</v>
      </c>
      <c r="H389" s="42">
        <f t="shared" si="12"/>
        <v>317.12927698182534</v>
      </c>
      <c r="I389" s="42">
        <f t="shared" si="13"/>
        <v>11.854743084290318</v>
      </c>
    </row>
    <row r="390" spans="1:9" ht="62.4" x14ac:dyDescent="0.3">
      <c r="A390" s="28"/>
      <c r="B390" s="38" t="s">
        <v>741</v>
      </c>
      <c r="C390" s="36" t="s">
        <v>740</v>
      </c>
      <c r="D390" s="37"/>
      <c r="E390" s="31">
        <v>2619500</v>
      </c>
      <c r="F390" s="31">
        <v>2470106</v>
      </c>
      <c r="G390" s="32">
        <v>0</v>
      </c>
      <c r="H390" s="42">
        <f t="shared" si="12"/>
        <v>0</v>
      </c>
      <c r="I390" s="42">
        <f t="shared" si="13"/>
        <v>0</v>
      </c>
    </row>
    <row r="391" spans="1:9" ht="31.2" x14ac:dyDescent="0.3">
      <c r="A391" s="28"/>
      <c r="B391" s="38" t="s">
        <v>608</v>
      </c>
      <c r="C391" s="36" t="s">
        <v>740</v>
      </c>
      <c r="D391" s="37" t="s">
        <v>607</v>
      </c>
      <c r="E391" s="31">
        <v>2619500</v>
      </c>
      <c r="F391" s="31">
        <v>2470106</v>
      </c>
      <c r="G391" s="32">
        <v>0</v>
      </c>
      <c r="H391" s="42">
        <f t="shared" si="12"/>
        <v>0</v>
      </c>
      <c r="I391" s="42">
        <f t="shared" si="13"/>
        <v>0</v>
      </c>
    </row>
    <row r="392" spans="1:9" x14ac:dyDescent="0.3">
      <c r="A392" s="28"/>
      <c r="B392" s="38" t="s">
        <v>606</v>
      </c>
      <c r="C392" s="36" t="s">
        <v>740</v>
      </c>
      <c r="D392" s="37" t="s">
        <v>604</v>
      </c>
      <c r="E392" s="31">
        <v>2619500</v>
      </c>
      <c r="F392" s="31">
        <v>2470106</v>
      </c>
      <c r="G392" s="32">
        <v>0</v>
      </c>
      <c r="H392" s="42">
        <f t="shared" si="12"/>
        <v>0</v>
      </c>
      <c r="I392" s="42">
        <f t="shared" si="13"/>
        <v>0</v>
      </c>
    </row>
    <row r="393" spans="1:9" ht="46.8" x14ac:dyDescent="0.3">
      <c r="A393" s="28"/>
      <c r="B393" s="38" t="s">
        <v>739</v>
      </c>
      <c r="C393" s="36" t="s">
        <v>738</v>
      </c>
      <c r="D393" s="37"/>
      <c r="E393" s="31">
        <v>2874100</v>
      </c>
      <c r="F393" s="31">
        <v>2418517</v>
      </c>
      <c r="G393" s="32">
        <v>0</v>
      </c>
      <c r="H393" s="42">
        <f t="shared" si="12"/>
        <v>0</v>
      </c>
      <c r="I393" s="42">
        <f t="shared" si="13"/>
        <v>0</v>
      </c>
    </row>
    <row r="394" spans="1:9" x14ac:dyDescent="0.3">
      <c r="A394" s="28"/>
      <c r="B394" s="38" t="s">
        <v>302</v>
      </c>
      <c r="C394" s="36" t="s">
        <v>738</v>
      </c>
      <c r="D394" s="37" t="s">
        <v>301</v>
      </c>
      <c r="E394" s="31">
        <v>2874100</v>
      </c>
      <c r="F394" s="31">
        <v>2418517</v>
      </c>
      <c r="G394" s="32">
        <v>0</v>
      </c>
      <c r="H394" s="42">
        <f t="shared" si="12"/>
        <v>0</v>
      </c>
      <c r="I394" s="42">
        <f t="shared" si="13"/>
        <v>0</v>
      </c>
    </row>
    <row r="395" spans="1:9" ht="31.2" x14ac:dyDescent="0.3">
      <c r="A395" s="28"/>
      <c r="B395" s="38" t="s">
        <v>722</v>
      </c>
      <c r="C395" s="36" t="s">
        <v>738</v>
      </c>
      <c r="D395" s="37" t="s">
        <v>720</v>
      </c>
      <c r="E395" s="31">
        <v>2874100</v>
      </c>
      <c r="F395" s="31">
        <v>2418517</v>
      </c>
      <c r="G395" s="32">
        <v>0</v>
      </c>
      <c r="H395" s="42">
        <f t="shared" si="12"/>
        <v>0</v>
      </c>
      <c r="I395" s="42">
        <f t="shared" si="13"/>
        <v>0</v>
      </c>
    </row>
    <row r="396" spans="1:9" ht="31.2" x14ac:dyDescent="0.3">
      <c r="A396" s="28"/>
      <c r="B396" s="38" t="s">
        <v>737</v>
      </c>
      <c r="C396" s="36" t="s">
        <v>736</v>
      </c>
      <c r="D396" s="37"/>
      <c r="E396" s="31">
        <v>10877900</v>
      </c>
      <c r="F396" s="31">
        <v>9006892</v>
      </c>
      <c r="G396" s="32">
        <v>0</v>
      </c>
      <c r="H396" s="42">
        <f t="shared" si="12"/>
        <v>0</v>
      </c>
      <c r="I396" s="42">
        <f t="shared" si="13"/>
        <v>0</v>
      </c>
    </row>
    <row r="397" spans="1:9" ht="62.4" x14ac:dyDescent="0.3">
      <c r="A397" s="28"/>
      <c r="B397" s="38" t="s">
        <v>735</v>
      </c>
      <c r="C397" s="36" t="s">
        <v>734</v>
      </c>
      <c r="D397" s="37"/>
      <c r="E397" s="31">
        <v>9749200</v>
      </c>
      <c r="F397" s="31">
        <v>7033918</v>
      </c>
      <c r="G397" s="32">
        <v>0</v>
      </c>
      <c r="H397" s="42">
        <f t="shared" si="12"/>
        <v>0</v>
      </c>
      <c r="I397" s="42">
        <f t="shared" si="13"/>
        <v>0</v>
      </c>
    </row>
    <row r="398" spans="1:9" ht="78" x14ac:dyDescent="0.3">
      <c r="A398" s="28"/>
      <c r="B398" s="38" t="s">
        <v>733</v>
      </c>
      <c r="C398" s="36" t="s">
        <v>732</v>
      </c>
      <c r="D398" s="37"/>
      <c r="E398" s="31">
        <v>4558100</v>
      </c>
      <c r="F398" s="31">
        <v>3050856</v>
      </c>
      <c r="G398" s="32">
        <v>0</v>
      </c>
      <c r="H398" s="42">
        <f t="shared" si="12"/>
        <v>0</v>
      </c>
      <c r="I398" s="42">
        <f t="shared" si="13"/>
        <v>0</v>
      </c>
    </row>
    <row r="399" spans="1:9" x14ac:dyDescent="0.3">
      <c r="A399" s="28"/>
      <c r="B399" s="38" t="s">
        <v>302</v>
      </c>
      <c r="C399" s="36" t="s">
        <v>732</v>
      </c>
      <c r="D399" s="37" t="s">
        <v>301</v>
      </c>
      <c r="E399" s="31">
        <v>4558100</v>
      </c>
      <c r="F399" s="31">
        <v>3050856</v>
      </c>
      <c r="G399" s="32">
        <v>0</v>
      </c>
      <c r="H399" s="42">
        <f t="shared" si="12"/>
        <v>0</v>
      </c>
      <c r="I399" s="42">
        <f t="shared" si="13"/>
        <v>0</v>
      </c>
    </row>
    <row r="400" spans="1:9" ht="31.2" x14ac:dyDescent="0.3">
      <c r="A400" s="28"/>
      <c r="B400" s="38" t="s">
        <v>722</v>
      </c>
      <c r="C400" s="36" t="s">
        <v>732</v>
      </c>
      <c r="D400" s="37" t="s">
        <v>720</v>
      </c>
      <c r="E400" s="31">
        <v>4558100</v>
      </c>
      <c r="F400" s="31">
        <v>3050856</v>
      </c>
      <c r="G400" s="32">
        <v>0</v>
      </c>
      <c r="H400" s="42">
        <f t="shared" si="12"/>
        <v>0</v>
      </c>
      <c r="I400" s="42">
        <f t="shared" si="13"/>
        <v>0</v>
      </c>
    </row>
    <row r="401" spans="1:9" ht="62.4" x14ac:dyDescent="0.3">
      <c r="A401" s="28"/>
      <c r="B401" s="38" t="s">
        <v>731</v>
      </c>
      <c r="C401" s="36" t="s">
        <v>730</v>
      </c>
      <c r="D401" s="37"/>
      <c r="E401" s="31">
        <v>3798400</v>
      </c>
      <c r="F401" s="31">
        <v>3050856</v>
      </c>
      <c r="G401" s="32">
        <v>0</v>
      </c>
      <c r="H401" s="42">
        <f t="shared" si="12"/>
        <v>0</v>
      </c>
      <c r="I401" s="42">
        <f t="shared" si="13"/>
        <v>0</v>
      </c>
    </row>
    <row r="402" spans="1:9" x14ac:dyDescent="0.3">
      <c r="A402" s="28"/>
      <c r="B402" s="38" t="s">
        <v>302</v>
      </c>
      <c r="C402" s="36" t="s">
        <v>730</v>
      </c>
      <c r="D402" s="37" t="s">
        <v>301</v>
      </c>
      <c r="E402" s="31">
        <v>3798400</v>
      </c>
      <c r="F402" s="31">
        <v>3050856</v>
      </c>
      <c r="G402" s="32">
        <v>0</v>
      </c>
      <c r="H402" s="42">
        <f t="shared" si="12"/>
        <v>0</v>
      </c>
      <c r="I402" s="42">
        <f t="shared" si="13"/>
        <v>0</v>
      </c>
    </row>
    <row r="403" spans="1:9" ht="31.2" x14ac:dyDescent="0.3">
      <c r="A403" s="28"/>
      <c r="B403" s="38" t="s">
        <v>722</v>
      </c>
      <c r="C403" s="36" t="s">
        <v>730</v>
      </c>
      <c r="D403" s="37" t="s">
        <v>720</v>
      </c>
      <c r="E403" s="31">
        <v>3798400</v>
      </c>
      <c r="F403" s="31">
        <v>3050856</v>
      </c>
      <c r="G403" s="32">
        <v>0</v>
      </c>
      <c r="H403" s="42">
        <f t="shared" si="12"/>
        <v>0</v>
      </c>
      <c r="I403" s="42">
        <f t="shared" si="13"/>
        <v>0</v>
      </c>
    </row>
    <row r="404" spans="1:9" ht="78" x14ac:dyDescent="0.3">
      <c r="A404" s="28"/>
      <c r="B404" s="38" t="s">
        <v>729</v>
      </c>
      <c r="C404" s="36" t="s">
        <v>728</v>
      </c>
      <c r="D404" s="37"/>
      <c r="E404" s="31">
        <v>1392700</v>
      </c>
      <c r="F404" s="31">
        <v>932206</v>
      </c>
      <c r="G404" s="32">
        <v>0</v>
      </c>
      <c r="H404" s="42">
        <f t="shared" si="12"/>
        <v>0</v>
      </c>
      <c r="I404" s="42">
        <f t="shared" si="13"/>
        <v>0</v>
      </c>
    </row>
    <row r="405" spans="1:9" x14ac:dyDescent="0.3">
      <c r="A405" s="28"/>
      <c r="B405" s="38" t="s">
        <v>302</v>
      </c>
      <c r="C405" s="36" t="s">
        <v>728</v>
      </c>
      <c r="D405" s="37" t="s">
        <v>301</v>
      </c>
      <c r="E405" s="31">
        <v>1392700</v>
      </c>
      <c r="F405" s="31">
        <v>932206</v>
      </c>
      <c r="G405" s="32">
        <v>0</v>
      </c>
      <c r="H405" s="42">
        <f t="shared" si="12"/>
        <v>0</v>
      </c>
      <c r="I405" s="42">
        <f t="shared" si="13"/>
        <v>0</v>
      </c>
    </row>
    <row r="406" spans="1:9" ht="31.2" x14ac:dyDescent="0.3">
      <c r="A406" s="28"/>
      <c r="B406" s="38" t="s">
        <v>722</v>
      </c>
      <c r="C406" s="36" t="s">
        <v>728</v>
      </c>
      <c r="D406" s="37" t="s">
        <v>720</v>
      </c>
      <c r="E406" s="31">
        <v>1392700</v>
      </c>
      <c r="F406" s="31">
        <v>932206</v>
      </c>
      <c r="G406" s="32">
        <v>0</v>
      </c>
      <c r="H406" s="42">
        <f t="shared" si="12"/>
        <v>0</v>
      </c>
      <c r="I406" s="42">
        <f t="shared" si="13"/>
        <v>0</v>
      </c>
    </row>
    <row r="407" spans="1:9" ht="31.2" x14ac:dyDescent="0.3">
      <c r="A407" s="28"/>
      <c r="B407" s="38" t="s">
        <v>727</v>
      </c>
      <c r="C407" s="36" t="s">
        <v>726</v>
      </c>
      <c r="D407" s="37"/>
      <c r="E407" s="31">
        <v>1113400</v>
      </c>
      <c r="F407" s="31">
        <v>1957674</v>
      </c>
      <c r="G407" s="32">
        <v>0</v>
      </c>
      <c r="H407" s="42">
        <f t="shared" si="12"/>
        <v>0</v>
      </c>
      <c r="I407" s="42">
        <f t="shared" si="13"/>
        <v>0</v>
      </c>
    </row>
    <row r="408" spans="1:9" ht="31.2" x14ac:dyDescent="0.3">
      <c r="A408" s="28"/>
      <c r="B408" s="38" t="s">
        <v>725</v>
      </c>
      <c r="C408" s="36" t="s">
        <v>724</v>
      </c>
      <c r="D408" s="37"/>
      <c r="E408" s="31">
        <v>49700</v>
      </c>
      <c r="F408" s="31">
        <v>97900</v>
      </c>
      <c r="G408" s="32">
        <v>0</v>
      </c>
      <c r="H408" s="42">
        <f t="shared" si="12"/>
        <v>0</v>
      </c>
      <c r="I408" s="42">
        <f t="shared" si="13"/>
        <v>0</v>
      </c>
    </row>
    <row r="409" spans="1:9" x14ac:dyDescent="0.3">
      <c r="A409" s="28"/>
      <c r="B409" s="38" t="s">
        <v>302</v>
      </c>
      <c r="C409" s="36" t="s">
        <v>724</v>
      </c>
      <c r="D409" s="37" t="s">
        <v>301</v>
      </c>
      <c r="E409" s="31">
        <v>49700</v>
      </c>
      <c r="F409" s="31">
        <v>97900</v>
      </c>
      <c r="G409" s="32">
        <v>0</v>
      </c>
      <c r="H409" s="42">
        <f t="shared" si="12"/>
        <v>0</v>
      </c>
      <c r="I409" s="42">
        <f t="shared" si="13"/>
        <v>0</v>
      </c>
    </row>
    <row r="410" spans="1:9" ht="31.2" x14ac:dyDescent="0.3">
      <c r="A410" s="28"/>
      <c r="B410" s="38" t="s">
        <v>722</v>
      </c>
      <c r="C410" s="36" t="s">
        <v>724</v>
      </c>
      <c r="D410" s="37" t="s">
        <v>720</v>
      </c>
      <c r="E410" s="31">
        <v>49700</v>
      </c>
      <c r="F410" s="31">
        <v>97900</v>
      </c>
      <c r="G410" s="32">
        <v>0</v>
      </c>
      <c r="H410" s="42">
        <f t="shared" si="12"/>
        <v>0</v>
      </c>
      <c r="I410" s="42">
        <f t="shared" si="13"/>
        <v>0</v>
      </c>
    </row>
    <row r="411" spans="1:9" ht="31.2" x14ac:dyDescent="0.3">
      <c r="A411" s="28"/>
      <c r="B411" s="38" t="s">
        <v>723</v>
      </c>
      <c r="C411" s="36" t="s">
        <v>721</v>
      </c>
      <c r="D411" s="37"/>
      <c r="E411" s="31">
        <v>1063700</v>
      </c>
      <c r="F411" s="31">
        <v>1859774</v>
      </c>
      <c r="G411" s="32">
        <v>0</v>
      </c>
      <c r="H411" s="42">
        <f t="shared" si="12"/>
        <v>0</v>
      </c>
      <c r="I411" s="42">
        <f t="shared" si="13"/>
        <v>0</v>
      </c>
    </row>
    <row r="412" spans="1:9" x14ac:dyDescent="0.3">
      <c r="A412" s="28"/>
      <c r="B412" s="38" t="s">
        <v>302</v>
      </c>
      <c r="C412" s="36" t="s">
        <v>721</v>
      </c>
      <c r="D412" s="37" t="s">
        <v>301</v>
      </c>
      <c r="E412" s="31">
        <v>1063700</v>
      </c>
      <c r="F412" s="31">
        <v>1859774</v>
      </c>
      <c r="G412" s="32">
        <v>0</v>
      </c>
      <c r="H412" s="42">
        <f t="shared" si="12"/>
        <v>0</v>
      </c>
      <c r="I412" s="42">
        <f t="shared" si="13"/>
        <v>0</v>
      </c>
    </row>
    <row r="413" spans="1:9" ht="31.2" x14ac:dyDescent="0.3">
      <c r="A413" s="28"/>
      <c r="B413" s="38" t="s">
        <v>722</v>
      </c>
      <c r="C413" s="36" t="s">
        <v>721</v>
      </c>
      <c r="D413" s="37" t="s">
        <v>720</v>
      </c>
      <c r="E413" s="31">
        <v>1063700</v>
      </c>
      <c r="F413" s="31">
        <v>1859774</v>
      </c>
      <c r="G413" s="32">
        <v>0</v>
      </c>
      <c r="H413" s="42">
        <f t="shared" si="12"/>
        <v>0</v>
      </c>
      <c r="I413" s="42">
        <f t="shared" si="13"/>
        <v>0</v>
      </c>
    </row>
    <row r="414" spans="1:9" ht="93.6" x14ac:dyDescent="0.3">
      <c r="A414" s="28"/>
      <c r="B414" s="38" t="s">
        <v>719</v>
      </c>
      <c r="C414" s="36" t="s">
        <v>718</v>
      </c>
      <c r="D414" s="37"/>
      <c r="E414" s="31">
        <v>15300</v>
      </c>
      <c r="F414" s="31">
        <v>15300</v>
      </c>
      <c r="G414" s="32">
        <v>0</v>
      </c>
      <c r="H414" s="42">
        <f t="shared" si="12"/>
        <v>0</v>
      </c>
      <c r="I414" s="42">
        <f t="shared" si="13"/>
        <v>0</v>
      </c>
    </row>
    <row r="415" spans="1:9" ht="93.6" x14ac:dyDescent="0.3">
      <c r="A415" s="28"/>
      <c r="B415" s="38" t="s">
        <v>717</v>
      </c>
      <c r="C415" s="36" t="s">
        <v>716</v>
      </c>
      <c r="D415" s="37"/>
      <c r="E415" s="31">
        <v>15300</v>
      </c>
      <c r="F415" s="31">
        <v>15300</v>
      </c>
      <c r="G415" s="32">
        <v>0</v>
      </c>
      <c r="H415" s="42">
        <f t="shared" si="12"/>
        <v>0</v>
      </c>
      <c r="I415" s="42">
        <f t="shared" si="13"/>
        <v>0</v>
      </c>
    </row>
    <row r="416" spans="1:9" ht="46.8" x14ac:dyDescent="0.3">
      <c r="A416" s="28"/>
      <c r="B416" s="38" t="s">
        <v>318</v>
      </c>
      <c r="C416" s="36" t="s">
        <v>716</v>
      </c>
      <c r="D416" s="37" t="s">
        <v>317</v>
      </c>
      <c r="E416" s="31">
        <v>15300</v>
      </c>
      <c r="F416" s="31">
        <v>15300</v>
      </c>
      <c r="G416" s="32">
        <v>0</v>
      </c>
      <c r="H416" s="42">
        <f t="shared" si="12"/>
        <v>0</v>
      </c>
      <c r="I416" s="42">
        <f t="shared" si="13"/>
        <v>0</v>
      </c>
    </row>
    <row r="417" spans="1:9" x14ac:dyDescent="0.3">
      <c r="A417" s="28"/>
      <c r="B417" s="38" t="s">
        <v>316</v>
      </c>
      <c r="C417" s="36" t="s">
        <v>716</v>
      </c>
      <c r="D417" s="37" t="s">
        <v>314</v>
      </c>
      <c r="E417" s="31">
        <v>15300</v>
      </c>
      <c r="F417" s="31">
        <v>15300</v>
      </c>
      <c r="G417" s="32">
        <v>0</v>
      </c>
      <c r="H417" s="42">
        <f t="shared" si="12"/>
        <v>0</v>
      </c>
      <c r="I417" s="42">
        <f t="shared" si="13"/>
        <v>0</v>
      </c>
    </row>
    <row r="418" spans="1:9" ht="31.2" x14ac:dyDescent="0.3">
      <c r="A418" s="28"/>
      <c r="B418" s="38" t="s">
        <v>715</v>
      </c>
      <c r="C418" s="36" t="s">
        <v>714</v>
      </c>
      <c r="D418" s="37"/>
      <c r="E418" s="31">
        <v>30378200</v>
      </c>
      <c r="F418" s="31">
        <v>30378200</v>
      </c>
      <c r="G418" s="32">
        <v>14430825.560000001</v>
      </c>
      <c r="H418" s="42">
        <f t="shared" si="12"/>
        <v>47.503886207872753</v>
      </c>
      <c r="I418" s="42">
        <f t="shared" si="13"/>
        <v>47.503886207872753</v>
      </c>
    </row>
    <row r="419" spans="1:9" ht="46.8" x14ac:dyDescent="0.3">
      <c r="A419" s="28"/>
      <c r="B419" s="38" t="s">
        <v>713</v>
      </c>
      <c r="C419" s="36" t="s">
        <v>712</v>
      </c>
      <c r="D419" s="37"/>
      <c r="E419" s="31">
        <v>30378200</v>
      </c>
      <c r="F419" s="31">
        <v>30378200</v>
      </c>
      <c r="G419" s="32">
        <v>14430825.560000001</v>
      </c>
      <c r="H419" s="42">
        <f t="shared" ref="H419:H482" si="14">G419/E419*100</f>
        <v>47.503886207872753</v>
      </c>
      <c r="I419" s="42">
        <f t="shared" ref="I419:I481" si="15">G419/F419*100</f>
        <v>47.503886207872753</v>
      </c>
    </row>
    <row r="420" spans="1:9" ht="31.2" x14ac:dyDescent="0.3">
      <c r="A420" s="28"/>
      <c r="B420" s="38" t="s">
        <v>387</v>
      </c>
      <c r="C420" s="36" t="s">
        <v>711</v>
      </c>
      <c r="D420" s="37"/>
      <c r="E420" s="31">
        <v>30378200</v>
      </c>
      <c r="F420" s="31">
        <v>30378200</v>
      </c>
      <c r="G420" s="32">
        <v>14430825.560000001</v>
      </c>
      <c r="H420" s="42">
        <f t="shared" si="14"/>
        <v>47.503886207872753</v>
      </c>
      <c r="I420" s="42">
        <f t="shared" si="15"/>
        <v>47.503886207872753</v>
      </c>
    </row>
    <row r="421" spans="1:9" ht="46.8" x14ac:dyDescent="0.3">
      <c r="A421" s="28"/>
      <c r="B421" s="38" t="s">
        <v>318</v>
      </c>
      <c r="C421" s="36" t="s">
        <v>711</v>
      </c>
      <c r="D421" s="37" t="s">
        <v>317</v>
      </c>
      <c r="E421" s="31">
        <v>24029000</v>
      </c>
      <c r="F421" s="31">
        <v>23599340</v>
      </c>
      <c r="G421" s="32">
        <v>11988865.800000001</v>
      </c>
      <c r="H421" s="42">
        <f t="shared" si="14"/>
        <v>49.893319738649133</v>
      </c>
      <c r="I421" s="42">
        <f t="shared" si="15"/>
        <v>50.801699539054908</v>
      </c>
    </row>
    <row r="422" spans="1:9" x14ac:dyDescent="0.3">
      <c r="A422" s="28"/>
      <c r="B422" s="38" t="s">
        <v>380</v>
      </c>
      <c r="C422" s="36" t="s">
        <v>711</v>
      </c>
      <c r="D422" s="37" t="s">
        <v>379</v>
      </c>
      <c r="E422" s="31">
        <v>24029000</v>
      </c>
      <c r="F422" s="31">
        <v>23599340</v>
      </c>
      <c r="G422" s="32">
        <v>11988865.800000001</v>
      </c>
      <c r="H422" s="42">
        <f t="shared" si="14"/>
        <v>49.893319738649133</v>
      </c>
      <c r="I422" s="42">
        <f t="shared" si="15"/>
        <v>50.801699539054908</v>
      </c>
    </row>
    <row r="423" spans="1:9" ht="31.2" x14ac:dyDescent="0.3">
      <c r="A423" s="28"/>
      <c r="B423" s="38" t="s">
        <v>306</v>
      </c>
      <c r="C423" s="36" t="s">
        <v>711</v>
      </c>
      <c r="D423" s="37" t="s">
        <v>305</v>
      </c>
      <c r="E423" s="31">
        <v>5143100</v>
      </c>
      <c r="F423" s="31">
        <v>4489118</v>
      </c>
      <c r="G423" s="32">
        <v>1288226.76</v>
      </c>
      <c r="H423" s="42">
        <f t="shared" si="14"/>
        <v>25.047670859987171</v>
      </c>
      <c r="I423" s="42">
        <f t="shared" si="15"/>
        <v>28.696656225120392</v>
      </c>
    </row>
    <row r="424" spans="1:9" ht="31.2" x14ac:dyDescent="0.3">
      <c r="A424" s="28"/>
      <c r="B424" s="38" t="s">
        <v>304</v>
      </c>
      <c r="C424" s="36" t="s">
        <v>711</v>
      </c>
      <c r="D424" s="37" t="s">
        <v>303</v>
      </c>
      <c r="E424" s="31">
        <v>5143100</v>
      </c>
      <c r="F424" s="31">
        <v>4489118</v>
      </c>
      <c r="G424" s="32">
        <v>1288226.76</v>
      </c>
      <c r="H424" s="42">
        <f t="shared" si="14"/>
        <v>25.047670859987171</v>
      </c>
      <c r="I424" s="42">
        <f t="shared" si="15"/>
        <v>28.696656225120392</v>
      </c>
    </row>
    <row r="425" spans="1:9" x14ac:dyDescent="0.3">
      <c r="A425" s="28"/>
      <c r="B425" s="38" t="s">
        <v>302</v>
      </c>
      <c r="C425" s="36" t="s">
        <v>711</v>
      </c>
      <c r="D425" s="37" t="s">
        <v>301</v>
      </c>
      <c r="E425" s="31">
        <v>0</v>
      </c>
      <c r="F425" s="31">
        <v>429660</v>
      </c>
      <c r="G425" s="32">
        <v>429660</v>
      </c>
      <c r="H425" s="42">
        <v>0</v>
      </c>
      <c r="I425" s="42">
        <f t="shared" si="15"/>
        <v>100</v>
      </c>
    </row>
    <row r="426" spans="1:9" ht="31.2" x14ac:dyDescent="0.3">
      <c r="A426" s="28"/>
      <c r="B426" s="38" t="s">
        <v>722</v>
      </c>
      <c r="C426" s="36" t="s">
        <v>711</v>
      </c>
      <c r="D426" s="37" t="s">
        <v>720</v>
      </c>
      <c r="E426" s="31">
        <v>0</v>
      </c>
      <c r="F426" s="31">
        <v>429660</v>
      </c>
      <c r="G426" s="32">
        <v>429660</v>
      </c>
      <c r="H426" s="42">
        <v>0</v>
      </c>
      <c r="I426" s="42">
        <f t="shared" si="15"/>
        <v>100</v>
      </c>
    </row>
    <row r="427" spans="1:9" x14ac:dyDescent="0.3">
      <c r="A427" s="28"/>
      <c r="B427" s="38" t="s">
        <v>311</v>
      </c>
      <c r="C427" s="36" t="s">
        <v>711</v>
      </c>
      <c r="D427" s="37" t="s">
        <v>310</v>
      </c>
      <c r="E427" s="31">
        <v>1206100</v>
      </c>
      <c r="F427" s="31">
        <v>1860082</v>
      </c>
      <c r="G427" s="32">
        <v>724073</v>
      </c>
      <c r="H427" s="42">
        <f t="shared" si="14"/>
        <v>60.034242600116073</v>
      </c>
      <c r="I427" s="42">
        <f t="shared" si="15"/>
        <v>38.926939780074207</v>
      </c>
    </row>
    <row r="428" spans="1:9" x14ac:dyDescent="0.3">
      <c r="A428" s="28"/>
      <c r="B428" s="38" t="s">
        <v>383</v>
      </c>
      <c r="C428" s="36" t="s">
        <v>711</v>
      </c>
      <c r="D428" s="37" t="s">
        <v>382</v>
      </c>
      <c r="E428" s="31">
        <v>1094000</v>
      </c>
      <c r="F428" s="31">
        <v>1624000</v>
      </c>
      <c r="G428" s="32">
        <v>554600</v>
      </c>
      <c r="H428" s="42">
        <f t="shared" si="14"/>
        <v>50.694698354661796</v>
      </c>
      <c r="I428" s="42">
        <f t="shared" si="15"/>
        <v>34.150246305418719</v>
      </c>
    </row>
    <row r="429" spans="1:9" x14ac:dyDescent="0.3">
      <c r="A429" s="28"/>
      <c r="B429" s="38" t="s">
        <v>324</v>
      </c>
      <c r="C429" s="36" t="s">
        <v>711</v>
      </c>
      <c r="D429" s="37" t="s">
        <v>322</v>
      </c>
      <c r="E429" s="31">
        <v>112100</v>
      </c>
      <c r="F429" s="31">
        <v>236082</v>
      </c>
      <c r="G429" s="32">
        <v>169473</v>
      </c>
      <c r="H429" s="42">
        <f t="shared" si="14"/>
        <v>151.18019625334523</v>
      </c>
      <c r="I429" s="42">
        <f t="shared" si="15"/>
        <v>71.785650748468754</v>
      </c>
    </row>
    <row r="430" spans="1:9" ht="46.8" x14ac:dyDescent="0.3">
      <c r="A430" s="28"/>
      <c r="B430" s="35" t="s">
        <v>710</v>
      </c>
      <c r="C430" s="36" t="s">
        <v>709</v>
      </c>
      <c r="D430" s="37"/>
      <c r="E430" s="31">
        <v>70555800</v>
      </c>
      <c r="F430" s="31">
        <v>81273500</v>
      </c>
      <c r="G430" s="32">
        <v>340000</v>
      </c>
      <c r="H430" s="42">
        <f t="shared" si="14"/>
        <v>0.48188809424597268</v>
      </c>
      <c r="I430" s="42">
        <f t="shared" si="15"/>
        <v>0.41834054150491856</v>
      </c>
    </row>
    <row r="431" spans="1:9" ht="31.2" x14ac:dyDescent="0.3">
      <c r="A431" s="28"/>
      <c r="B431" s="38" t="s">
        <v>708</v>
      </c>
      <c r="C431" s="36" t="s">
        <v>707</v>
      </c>
      <c r="D431" s="37"/>
      <c r="E431" s="31">
        <v>20085700</v>
      </c>
      <c r="F431" s="31">
        <v>20526100</v>
      </c>
      <c r="G431" s="32">
        <v>340000</v>
      </c>
      <c r="H431" s="42">
        <f t="shared" si="14"/>
        <v>1.6927465809008397</v>
      </c>
      <c r="I431" s="42">
        <f t="shared" si="15"/>
        <v>1.6564276701370451</v>
      </c>
    </row>
    <row r="432" spans="1:9" ht="31.2" x14ac:dyDescent="0.3">
      <c r="A432" s="28"/>
      <c r="B432" s="38" t="s">
        <v>569</v>
      </c>
      <c r="C432" s="36" t="s">
        <v>570</v>
      </c>
      <c r="D432" s="37"/>
      <c r="E432" s="31">
        <v>0</v>
      </c>
      <c r="F432" s="31">
        <v>440400</v>
      </c>
      <c r="G432" s="32">
        <v>340000</v>
      </c>
      <c r="H432" s="42">
        <v>0</v>
      </c>
      <c r="I432" s="42">
        <f t="shared" si="15"/>
        <v>77.202543142597634</v>
      </c>
    </row>
    <row r="433" spans="1:9" x14ac:dyDescent="0.3">
      <c r="A433" s="28"/>
      <c r="B433" s="38" t="s">
        <v>339</v>
      </c>
      <c r="C433" s="36" t="s">
        <v>571</v>
      </c>
      <c r="D433" s="37"/>
      <c r="E433" s="31">
        <v>0</v>
      </c>
      <c r="F433" s="31">
        <v>440400</v>
      </c>
      <c r="G433" s="32">
        <v>340000</v>
      </c>
      <c r="H433" s="42">
        <v>0</v>
      </c>
      <c r="I433" s="42">
        <f t="shared" si="15"/>
        <v>77.202543142597634</v>
      </c>
    </row>
    <row r="434" spans="1:9" ht="31.2" x14ac:dyDescent="0.3">
      <c r="A434" s="28"/>
      <c r="B434" s="38" t="s">
        <v>306</v>
      </c>
      <c r="C434" s="36" t="s">
        <v>571</v>
      </c>
      <c r="D434" s="37" t="s">
        <v>305</v>
      </c>
      <c r="E434" s="31">
        <v>0</v>
      </c>
      <c r="F434" s="31">
        <v>440400</v>
      </c>
      <c r="G434" s="32">
        <v>340000</v>
      </c>
      <c r="H434" s="42">
        <v>0</v>
      </c>
      <c r="I434" s="42">
        <f t="shared" si="15"/>
        <v>77.202543142597634</v>
      </c>
    </row>
    <row r="435" spans="1:9" ht="31.2" x14ac:dyDescent="0.3">
      <c r="A435" s="28"/>
      <c r="B435" s="38" t="s">
        <v>304</v>
      </c>
      <c r="C435" s="36" t="s">
        <v>571</v>
      </c>
      <c r="D435" s="37" t="s">
        <v>303</v>
      </c>
      <c r="E435" s="31">
        <v>0</v>
      </c>
      <c r="F435" s="31">
        <v>440400</v>
      </c>
      <c r="G435" s="32">
        <v>340000</v>
      </c>
      <c r="H435" s="42">
        <v>0</v>
      </c>
      <c r="I435" s="42">
        <f t="shared" si="15"/>
        <v>77.202543142597634</v>
      </c>
    </row>
    <row r="436" spans="1:9" ht="46.8" x14ac:dyDescent="0.3">
      <c r="A436" s="28"/>
      <c r="B436" s="38" t="s">
        <v>706</v>
      </c>
      <c r="C436" s="36" t="s">
        <v>705</v>
      </c>
      <c r="D436" s="37"/>
      <c r="E436" s="31">
        <v>20085700</v>
      </c>
      <c r="F436" s="31">
        <v>20085700</v>
      </c>
      <c r="G436" s="32">
        <v>0</v>
      </c>
      <c r="H436" s="42">
        <f t="shared" si="14"/>
        <v>0</v>
      </c>
      <c r="I436" s="42">
        <f t="shared" si="15"/>
        <v>0</v>
      </c>
    </row>
    <row r="437" spans="1:9" ht="31.2" x14ac:dyDescent="0.3">
      <c r="A437" s="28"/>
      <c r="B437" s="38" t="s">
        <v>704</v>
      </c>
      <c r="C437" s="36" t="s">
        <v>703</v>
      </c>
      <c r="D437" s="37"/>
      <c r="E437" s="31">
        <v>19081400</v>
      </c>
      <c r="F437" s="31">
        <v>19081400</v>
      </c>
      <c r="G437" s="32">
        <v>0</v>
      </c>
      <c r="H437" s="42">
        <f t="shared" si="14"/>
        <v>0</v>
      </c>
      <c r="I437" s="42">
        <f t="shared" si="15"/>
        <v>0</v>
      </c>
    </row>
    <row r="438" spans="1:9" ht="31.2" x14ac:dyDescent="0.3">
      <c r="A438" s="28"/>
      <c r="B438" s="38" t="s">
        <v>306</v>
      </c>
      <c r="C438" s="36" t="s">
        <v>703</v>
      </c>
      <c r="D438" s="37" t="s">
        <v>305</v>
      </c>
      <c r="E438" s="31">
        <v>19081400</v>
      </c>
      <c r="F438" s="31">
        <v>19081400</v>
      </c>
      <c r="G438" s="32">
        <v>0</v>
      </c>
      <c r="H438" s="42">
        <f t="shared" si="14"/>
        <v>0</v>
      </c>
      <c r="I438" s="42">
        <f t="shared" si="15"/>
        <v>0</v>
      </c>
    </row>
    <row r="439" spans="1:9" ht="31.2" x14ac:dyDescent="0.3">
      <c r="A439" s="28"/>
      <c r="B439" s="38" t="s">
        <v>304</v>
      </c>
      <c r="C439" s="36" t="s">
        <v>703</v>
      </c>
      <c r="D439" s="37" t="s">
        <v>303</v>
      </c>
      <c r="E439" s="31">
        <v>19081400</v>
      </c>
      <c r="F439" s="31">
        <v>19081400</v>
      </c>
      <c r="G439" s="32">
        <v>0</v>
      </c>
      <c r="H439" s="42">
        <f t="shared" si="14"/>
        <v>0</v>
      </c>
      <c r="I439" s="42">
        <f t="shared" si="15"/>
        <v>0</v>
      </c>
    </row>
    <row r="440" spans="1:9" ht="31.2" x14ac:dyDescent="0.3">
      <c r="A440" s="28"/>
      <c r="B440" s="38" t="s">
        <v>702</v>
      </c>
      <c r="C440" s="36" t="s">
        <v>701</v>
      </c>
      <c r="D440" s="37"/>
      <c r="E440" s="31">
        <v>1004300</v>
      </c>
      <c r="F440" s="31">
        <v>1004300</v>
      </c>
      <c r="G440" s="32">
        <v>0</v>
      </c>
      <c r="H440" s="42">
        <f t="shared" si="14"/>
        <v>0</v>
      </c>
      <c r="I440" s="42">
        <f t="shared" si="15"/>
        <v>0</v>
      </c>
    </row>
    <row r="441" spans="1:9" ht="31.2" x14ac:dyDescent="0.3">
      <c r="A441" s="28"/>
      <c r="B441" s="38" t="s">
        <v>306</v>
      </c>
      <c r="C441" s="36" t="s">
        <v>701</v>
      </c>
      <c r="D441" s="37" t="s">
        <v>305</v>
      </c>
      <c r="E441" s="31">
        <v>1004300</v>
      </c>
      <c r="F441" s="31">
        <v>1004300</v>
      </c>
      <c r="G441" s="32">
        <v>0</v>
      </c>
      <c r="H441" s="42">
        <f t="shared" si="14"/>
        <v>0</v>
      </c>
      <c r="I441" s="42">
        <f t="shared" si="15"/>
        <v>0</v>
      </c>
    </row>
    <row r="442" spans="1:9" ht="31.2" x14ac:dyDescent="0.3">
      <c r="A442" s="28"/>
      <c r="B442" s="38" t="s">
        <v>304</v>
      </c>
      <c r="C442" s="36" t="s">
        <v>701</v>
      </c>
      <c r="D442" s="37" t="s">
        <v>303</v>
      </c>
      <c r="E442" s="31">
        <v>1004300</v>
      </c>
      <c r="F442" s="31">
        <v>1004300</v>
      </c>
      <c r="G442" s="32">
        <v>0</v>
      </c>
      <c r="H442" s="42">
        <f t="shared" si="14"/>
        <v>0</v>
      </c>
      <c r="I442" s="42">
        <f t="shared" si="15"/>
        <v>0</v>
      </c>
    </row>
    <row r="443" spans="1:9" ht="31.2" x14ac:dyDescent="0.3">
      <c r="A443" s="28"/>
      <c r="B443" s="38" t="s">
        <v>700</v>
      </c>
      <c r="C443" s="36" t="s">
        <v>699</v>
      </c>
      <c r="D443" s="37"/>
      <c r="E443" s="31">
        <v>18625000</v>
      </c>
      <c r="F443" s="31">
        <v>29342700</v>
      </c>
      <c r="G443" s="32">
        <v>0</v>
      </c>
      <c r="H443" s="42">
        <f t="shared" si="14"/>
        <v>0</v>
      </c>
      <c r="I443" s="42">
        <f t="shared" si="15"/>
        <v>0</v>
      </c>
    </row>
    <row r="444" spans="1:9" ht="31.2" x14ac:dyDescent="0.3">
      <c r="A444" s="28"/>
      <c r="B444" s="38" t="s">
        <v>698</v>
      </c>
      <c r="C444" s="36" t="s">
        <v>697</v>
      </c>
      <c r="D444" s="37"/>
      <c r="E444" s="31">
        <v>2125000</v>
      </c>
      <c r="F444" s="31">
        <v>2125000</v>
      </c>
      <c r="G444" s="32">
        <v>0</v>
      </c>
      <c r="H444" s="42">
        <f t="shared" si="14"/>
        <v>0</v>
      </c>
      <c r="I444" s="42">
        <f t="shared" si="15"/>
        <v>0</v>
      </c>
    </row>
    <row r="445" spans="1:9" ht="46.8" x14ac:dyDescent="0.3">
      <c r="A445" s="28"/>
      <c r="B445" s="38" t="s">
        <v>696</v>
      </c>
      <c r="C445" s="36" t="s">
        <v>695</v>
      </c>
      <c r="D445" s="37"/>
      <c r="E445" s="31">
        <v>2125000</v>
      </c>
      <c r="F445" s="31">
        <v>2125000</v>
      </c>
      <c r="G445" s="32">
        <v>0</v>
      </c>
      <c r="H445" s="42">
        <f t="shared" si="14"/>
        <v>0</v>
      </c>
      <c r="I445" s="42">
        <f t="shared" si="15"/>
        <v>0</v>
      </c>
    </row>
    <row r="446" spans="1:9" ht="31.2" x14ac:dyDescent="0.3">
      <c r="A446" s="28"/>
      <c r="B446" s="38" t="s">
        <v>421</v>
      </c>
      <c r="C446" s="36" t="s">
        <v>695</v>
      </c>
      <c r="D446" s="37" t="s">
        <v>420</v>
      </c>
      <c r="E446" s="31">
        <v>2125000</v>
      </c>
      <c r="F446" s="31">
        <v>2125000</v>
      </c>
      <c r="G446" s="32">
        <v>0</v>
      </c>
      <c r="H446" s="42">
        <f t="shared" si="14"/>
        <v>0</v>
      </c>
      <c r="I446" s="42">
        <f t="shared" si="15"/>
        <v>0</v>
      </c>
    </row>
    <row r="447" spans="1:9" ht="31.2" x14ac:dyDescent="0.3">
      <c r="A447" s="28"/>
      <c r="B447" s="38" t="s">
        <v>432</v>
      </c>
      <c r="C447" s="36" t="s">
        <v>695</v>
      </c>
      <c r="D447" s="37" t="s">
        <v>430</v>
      </c>
      <c r="E447" s="31">
        <v>2125000</v>
      </c>
      <c r="F447" s="31">
        <v>2125000</v>
      </c>
      <c r="G447" s="32">
        <v>0</v>
      </c>
      <c r="H447" s="42">
        <f t="shared" si="14"/>
        <v>0</v>
      </c>
      <c r="I447" s="42">
        <f t="shared" si="15"/>
        <v>0</v>
      </c>
    </row>
    <row r="448" spans="1:9" x14ac:dyDescent="0.3">
      <c r="A448" s="28"/>
      <c r="B448" s="49" t="s">
        <v>796</v>
      </c>
      <c r="C448" s="36" t="s">
        <v>572</v>
      </c>
      <c r="D448" s="37"/>
      <c r="E448" s="31">
        <v>16500000</v>
      </c>
      <c r="F448" s="31">
        <v>10717700</v>
      </c>
      <c r="G448" s="32">
        <v>0</v>
      </c>
      <c r="H448" s="42">
        <f t="shared" si="14"/>
        <v>0</v>
      </c>
      <c r="I448" s="42">
        <f t="shared" si="15"/>
        <v>0</v>
      </c>
    </row>
    <row r="449" spans="1:9" x14ac:dyDescent="0.3">
      <c r="A449" s="28"/>
      <c r="B449" s="38" t="s">
        <v>339</v>
      </c>
      <c r="C449" s="36" t="s">
        <v>573</v>
      </c>
      <c r="D449" s="37"/>
      <c r="E449" s="31">
        <v>16500000</v>
      </c>
      <c r="F449" s="31">
        <v>2778700</v>
      </c>
      <c r="G449" s="32">
        <v>0</v>
      </c>
      <c r="H449" s="42">
        <f t="shared" si="14"/>
        <v>0</v>
      </c>
      <c r="I449" s="42">
        <f t="shared" si="15"/>
        <v>0</v>
      </c>
    </row>
    <row r="450" spans="1:9" ht="31.2" x14ac:dyDescent="0.3">
      <c r="A450" s="28"/>
      <c r="B450" s="38" t="s">
        <v>306</v>
      </c>
      <c r="C450" s="36" t="s">
        <v>573</v>
      </c>
      <c r="D450" s="37" t="s">
        <v>305</v>
      </c>
      <c r="E450" s="31">
        <v>16500000</v>
      </c>
      <c r="F450" s="31">
        <v>2778700</v>
      </c>
      <c r="G450" s="32">
        <v>0</v>
      </c>
      <c r="H450" s="42">
        <f t="shared" si="14"/>
        <v>0</v>
      </c>
      <c r="I450" s="42">
        <f t="shared" si="15"/>
        <v>0</v>
      </c>
    </row>
    <row r="451" spans="1:9" ht="31.2" x14ac:dyDescent="0.3">
      <c r="A451" s="28"/>
      <c r="B451" s="38" t="s">
        <v>304</v>
      </c>
      <c r="C451" s="36" t="s">
        <v>573</v>
      </c>
      <c r="D451" s="37" t="s">
        <v>303</v>
      </c>
      <c r="E451" s="31">
        <v>16500000</v>
      </c>
      <c r="F451" s="31">
        <v>2778700</v>
      </c>
      <c r="G451" s="32">
        <v>0</v>
      </c>
      <c r="H451" s="42">
        <f t="shared" si="14"/>
        <v>0</v>
      </c>
      <c r="I451" s="42">
        <f t="shared" si="15"/>
        <v>0</v>
      </c>
    </row>
    <row r="452" spans="1:9" ht="46.8" x14ac:dyDescent="0.3">
      <c r="A452" s="28"/>
      <c r="B452" s="38" t="s">
        <v>778</v>
      </c>
      <c r="C452" s="36" t="s">
        <v>779</v>
      </c>
      <c r="D452" s="37"/>
      <c r="E452" s="31">
        <v>0</v>
      </c>
      <c r="F452" s="31">
        <v>793900</v>
      </c>
      <c r="G452" s="32">
        <v>0</v>
      </c>
      <c r="H452" s="42">
        <v>0</v>
      </c>
      <c r="I452" s="42">
        <f t="shared" si="15"/>
        <v>0</v>
      </c>
    </row>
    <row r="453" spans="1:9" ht="31.2" x14ac:dyDescent="0.3">
      <c r="A453" s="28"/>
      <c r="B453" s="38" t="s">
        <v>306</v>
      </c>
      <c r="C453" s="36" t="s">
        <v>779</v>
      </c>
      <c r="D453" s="37" t="s">
        <v>305</v>
      </c>
      <c r="E453" s="31">
        <v>0</v>
      </c>
      <c r="F453" s="31">
        <v>793900</v>
      </c>
      <c r="G453" s="32">
        <v>0</v>
      </c>
      <c r="H453" s="42">
        <v>0</v>
      </c>
      <c r="I453" s="42">
        <f t="shared" si="15"/>
        <v>0</v>
      </c>
    </row>
    <row r="454" spans="1:9" ht="31.2" x14ac:dyDescent="0.3">
      <c r="A454" s="28"/>
      <c r="B454" s="38" t="s">
        <v>304</v>
      </c>
      <c r="C454" s="36" t="s">
        <v>779</v>
      </c>
      <c r="D454" s="37" t="s">
        <v>303</v>
      </c>
      <c r="E454" s="31">
        <v>0</v>
      </c>
      <c r="F454" s="31">
        <v>793900</v>
      </c>
      <c r="G454" s="32">
        <v>0</v>
      </c>
      <c r="H454" s="42">
        <v>0</v>
      </c>
      <c r="I454" s="42">
        <f t="shared" si="15"/>
        <v>0</v>
      </c>
    </row>
    <row r="455" spans="1:9" ht="46.8" x14ac:dyDescent="0.3">
      <c r="A455" s="28"/>
      <c r="B455" s="38" t="s">
        <v>780</v>
      </c>
      <c r="C455" s="36" t="s">
        <v>781</v>
      </c>
      <c r="D455" s="37"/>
      <c r="E455" s="31">
        <v>0</v>
      </c>
      <c r="F455" s="31">
        <v>7145100</v>
      </c>
      <c r="G455" s="32">
        <v>0</v>
      </c>
      <c r="H455" s="42">
        <v>0</v>
      </c>
      <c r="I455" s="42">
        <f t="shared" si="15"/>
        <v>0</v>
      </c>
    </row>
    <row r="456" spans="1:9" ht="31.2" x14ac:dyDescent="0.3">
      <c r="A456" s="28"/>
      <c r="B456" s="38" t="s">
        <v>306</v>
      </c>
      <c r="C456" s="36" t="s">
        <v>781</v>
      </c>
      <c r="D456" s="37" t="s">
        <v>305</v>
      </c>
      <c r="E456" s="31">
        <v>0</v>
      </c>
      <c r="F456" s="31">
        <v>7145100</v>
      </c>
      <c r="G456" s="32">
        <v>0</v>
      </c>
      <c r="H456" s="42">
        <v>0</v>
      </c>
      <c r="I456" s="42">
        <f t="shared" si="15"/>
        <v>0</v>
      </c>
    </row>
    <row r="457" spans="1:9" ht="31.2" x14ac:dyDescent="0.3">
      <c r="A457" s="28"/>
      <c r="B457" s="38" t="s">
        <v>304</v>
      </c>
      <c r="C457" s="36" t="s">
        <v>781</v>
      </c>
      <c r="D457" s="37" t="s">
        <v>303</v>
      </c>
      <c r="E457" s="31">
        <v>0</v>
      </c>
      <c r="F457" s="31">
        <v>7145100</v>
      </c>
      <c r="G457" s="32">
        <v>0</v>
      </c>
      <c r="H457" s="42">
        <v>0</v>
      </c>
      <c r="I457" s="42">
        <f t="shared" si="15"/>
        <v>0</v>
      </c>
    </row>
    <row r="458" spans="1:9" x14ac:dyDescent="0.3">
      <c r="A458" s="28"/>
      <c r="B458" s="38" t="s">
        <v>782</v>
      </c>
      <c r="C458" s="36" t="s">
        <v>783</v>
      </c>
      <c r="D458" s="37"/>
      <c r="E458" s="31">
        <v>0</v>
      </c>
      <c r="F458" s="31">
        <v>16500000</v>
      </c>
      <c r="G458" s="32">
        <v>0</v>
      </c>
      <c r="H458" s="42">
        <v>0</v>
      </c>
      <c r="I458" s="42">
        <f t="shared" si="15"/>
        <v>0</v>
      </c>
    </row>
    <row r="459" spans="1:9" x14ac:dyDescent="0.3">
      <c r="A459" s="28"/>
      <c r="B459" s="38" t="s">
        <v>339</v>
      </c>
      <c r="C459" s="36" t="s">
        <v>784</v>
      </c>
      <c r="D459" s="37"/>
      <c r="E459" s="31">
        <v>0</v>
      </c>
      <c r="F459" s="31">
        <v>12530400</v>
      </c>
      <c r="G459" s="32">
        <v>0</v>
      </c>
      <c r="H459" s="42">
        <v>0</v>
      </c>
      <c r="I459" s="42">
        <f t="shared" si="15"/>
        <v>0</v>
      </c>
    </row>
    <row r="460" spans="1:9" ht="31.2" x14ac:dyDescent="0.3">
      <c r="A460" s="28"/>
      <c r="B460" s="38" t="s">
        <v>306</v>
      </c>
      <c r="C460" s="36" t="s">
        <v>784</v>
      </c>
      <c r="D460" s="37" t="s">
        <v>305</v>
      </c>
      <c r="E460" s="31">
        <v>0</v>
      </c>
      <c r="F460" s="31">
        <v>12530400</v>
      </c>
      <c r="G460" s="32">
        <v>0</v>
      </c>
      <c r="H460" s="42">
        <v>0</v>
      </c>
      <c r="I460" s="42">
        <f t="shared" si="15"/>
        <v>0</v>
      </c>
    </row>
    <row r="461" spans="1:9" ht="31.2" x14ac:dyDescent="0.3">
      <c r="A461" s="28"/>
      <c r="B461" s="38" t="s">
        <v>304</v>
      </c>
      <c r="C461" s="36" t="s">
        <v>784</v>
      </c>
      <c r="D461" s="37" t="s">
        <v>303</v>
      </c>
      <c r="E461" s="31">
        <v>0</v>
      </c>
      <c r="F461" s="31">
        <v>12530400</v>
      </c>
      <c r="G461" s="32">
        <v>0</v>
      </c>
      <c r="H461" s="42">
        <v>0</v>
      </c>
      <c r="I461" s="42">
        <f t="shared" si="15"/>
        <v>0</v>
      </c>
    </row>
    <row r="462" spans="1:9" ht="46.8" x14ac:dyDescent="0.3">
      <c r="A462" s="28"/>
      <c r="B462" s="38" t="s">
        <v>778</v>
      </c>
      <c r="C462" s="36" t="s">
        <v>785</v>
      </c>
      <c r="D462" s="37"/>
      <c r="E462" s="31">
        <v>0</v>
      </c>
      <c r="F462" s="31">
        <v>397000</v>
      </c>
      <c r="G462" s="32">
        <v>0</v>
      </c>
      <c r="H462" s="42">
        <v>0</v>
      </c>
      <c r="I462" s="42">
        <f t="shared" si="15"/>
        <v>0</v>
      </c>
    </row>
    <row r="463" spans="1:9" ht="31.2" x14ac:dyDescent="0.3">
      <c r="A463" s="28"/>
      <c r="B463" s="38" t="s">
        <v>306</v>
      </c>
      <c r="C463" s="36" t="s">
        <v>785</v>
      </c>
      <c r="D463" s="37" t="s">
        <v>305</v>
      </c>
      <c r="E463" s="31">
        <v>0</v>
      </c>
      <c r="F463" s="31">
        <v>397000</v>
      </c>
      <c r="G463" s="32">
        <v>0</v>
      </c>
      <c r="H463" s="42">
        <v>0</v>
      </c>
      <c r="I463" s="42">
        <f t="shared" si="15"/>
        <v>0</v>
      </c>
    </row>
    <row r="464" spans="1:9" ht="31.2" x14ac:dyDescent="0.3">
      <c r="A464" s="28"/>
      <c r="B464" s="38" t="s">
        <v>304</v>
      </c>
      <c r="C464" s="36" t="s">
        <v>785</v>
      </c>
      <c r="D464" s="37" t="s">
        <v>303</v>
      </c>
      <c r="E464" s="31">
        <v>0</v>
      </c>
      <c r="F464" s="31">
        <v>397000</v>
      </c>
      <c r="G464" s="32">
        <v>0</v>
      </c>
      <c r="H464" s="42">
        <v>0</v>
      </c>
      <c r="I464" s="42">
        <f t="shared" si="15"/>
        <v>0</v>
      </c>
    </row>
    <row r="465" spans="1:9" ht="46.8" x14ac:dyDescent="0.3">
      <c r="A465" s="28"/>
      <c r="B465" s="38" t="s">
        <v>780</v>
      </c>
      <c r="C465" s="36" t="s">
        <v>786</v>
      </c>
      <c r="D465" s="37"/>
      <c r="E465" s="31">
        <v>0</v>
      </c>
      <c r="F465" s="31">
        <v>3572600</v>
      </c>
      <c r="G465" s="32">
        <v>0</v>
      </c>
      <c r="H465" s="42">
        <v>0</v>
      </c>
      <c r="I465" s="42">
        <f t="shared" si="15"/>
        <v>0</v>
      </c>
    </row>
    <row r="466" spans="1:9" ht="31.2" x14ac:dyDescent="0.3">
      <c r="A466" s="28"/>
      <c r="B466" s="38" t="s">
        <v>306</v>
      </c>
      <c r="C466" s="36" t="s">
        <v>786</v>
      </c>
      <c r="D466" s="37" t="s">
        <v>305</v>
      </c>
      <c r="E466" s="31">
        <v>0</v>
      </c>
      <c r="F466" s="31">
        <v>3572600</v>
      </c>
      <c r="G466" s="32">
        <v>0</v>
      </c>
      <c r="H466" s="42">
        <v>0</v>
      </c>
      <c r="I466" s="42">
        <f t="shared" si="15"/>
        <v>0</v>
      </c>
    </row>
    <row r="467" spans="1:9" ht="31.2" x14ac:dyDescent="0.3">
      <c r="A467" s="28"/>
      <c r="B467" s="38" t="s">
        <v>304</v>
      </c>
      <c r="C467" s="36" t="s">
        <v>786</v>
      </c>
      <c r="D467" s="37" t="s">
        <v>303</v>
      </c>
      <c r="E467" s="31">
        <v>0</v>
      </c>
      <c r="F467" s="31">
        <v>3572600</v>
      </c>
      <c r="G467" s="32">
        <v>0</v>
      </c>
      <c r="H467" s="42">
        <v>0</v>
      </c>
      <c r="I467" s="42">
        <f t="shared" si="15"/>
        <v>0</v>
      </c>
    </row>
    <row r="468" spans="1:9" ht="31.2" x14ac:dyDescent="0.3">
      <c r="A468" s="28"/>
      <c r="B468" s="38" t="s">
        <v>694</v>
      </c>
      <c r="C468" s="36" t="s">
        <v>693</v>
      </c>
      <c r="D468" s="37"/>
      <c r="E468" s="31">
        <v>25650000</v>
      </c>
      <c r="F468" s="31">
        <v>25650000</v>
      </c>
      <c r="G468" s="32">
        <v>0</v>
      </c>
      <c r="H468" s="42">
        <f t="shared" si="14"/>
        <v>0</v>
      </c>
      <c r="I468" s="42">
        <f t="shared" si="15"/>
        <v>0</v>
      </c>
    </row>
    <row r="469" spans="1:9" ht="46.8" x14ac:dyDescent="0.3">
      <c r="A469" s="28"/>
      <c r="B469" s="38" t="s">
        <v>692</v>
      </c>
      <c r="C469" s="36" t="s">
        <v>691</v>
      </c>
      <c r="D469" s="37"/>
      <c r="E469" s="31">
        <v>25650000</v>
      </c>
      <c r="F469" s="31">
        <v>25650000</v>
      </c>
      <c r="G469" s="32">
        <v>0</v>
      </c>
      <c r="H469" s="42">
        <f t="shared" si="14"/>
        <v>0</v>
      </c>
      <c r="I469" s="42">
        <f t="shared" si="15"/>
        <v>0</v>
      </c>
    </row>
    <row r="470" spans="1:9" ht="46.8" x14ac:dyDescent="0.3">
      <c r="A470" s="28"/>
      <c r="B470" s="38" t="s">
        <v>690</v>
      </c>
      <c r="C470" s="36" t="s">
        <v>689</v>
      </c>
      <c r="D470" s="37"/>
      <c r="E470" s="31">
        <v>25650000</v>
      </c>
      <c r="F470" s="31">
        <v>25650000</v>
      </c>
      <c r="G470" s="32">
        <v>0</v>
      </c>
      <c r="H470" s="42">
        <f t="shared" si="14"/>
        <v>0</v>
      </c>
      <c r="I470" s="42">
        <f t="shared" si="15"/>
        <v>0</v>
      </c>
    </row>
    <row r="471" spans="1:9" x14ac:dyDescent="0.3">
      <c r="A471" s="28"/>
      <c r="B471" s="38" t="s">
        <v>311</v>
      </c>
      <c r="C471" s="36" t="s">
        <v>689</v>
      </c>
      <c r="D471" s="37" t="s">
        <v>310</v>
      </c>
      <c r="E471" s="31">
        <v>25650000</v>
      </c>
      <c r="F471" s="31">
        <v>25650000</v>
      </c>
      <c r="G471" s="32">
        <v>0</v>
      </c>
      <c r="H471" s="42">
        <f t="shared" si="14"/>
        <v>0</v>
      </c>
      <c r="I471" s="42">
        <f t="shared" si="15"/>
        <v>0</v>
      </c>
    </row>
    <row r="472" spans="1:9" ht="46.8" x14ac:dyDescent="0.3">
      <c r="A472" s="28"/>
      <c r="B472" s="38" t="s">
        <v>350</v>
      </c>
      <c r="C472" s="36" t="s">
        <v>689</v>
      </c>
      <c r="D472" s="37" t="s">
        <v>348</v>
      </c>
      <c r="E472" s="31">
        <v>25650000</v>
      </c>
      <c r="F472" s="31">
        <v>25650000</v>
      </c>
      <c r="G472" s="32">
        <v>0</v>
      </c>
      <c r="H472" s="42">
        <f t="shared" si="14"/>
        <v>0</v>
      </c>
      <c r="I472" s="42">
        <f t="shared" si="15"/>
        <v>0</v>
      </c>
    </row>
    <row r="473" spans="1:9" ht="31.2" x14ac:dyDescent="0.3">
      <c r="A473" s="28"/>
      <c r="B473" s="38" t="s">
        <v>688</v>
      </c>
      <c r="C473" s="36" t="s">
        <v>687</v>
      </c>
      <c r="D473" s="37"/>
      <c r="E473" s="31">
        <v>3639600</v>
      </c>
      <c r="F473" s="31">
        <v>3639600</v>
      </c>
      <c r="G473" s="32">
        <v>0</v>
      </c>
      <c r="H473" s="42">
        <f t="shared" si="14"/>
        <v>0</v>
      </c>
      <c r="I473" s="42">
        <f t="shared" si="15"/>
        <v>0</v>
      </c>
    </row>
    <row r="474" spans="1:9" ht="62.4" x14ac:dyDescent="0.3">
      <c r="A474" s="28"/>
      <c r="B474" s="38" t="s">
        <v>686</v>
      </c>
      <c r="C474" s="36" t="s">
        <v>685</v>
      </c>
      <c r="D474" s="37"/>
      <c r="E474" s="31">
        <v>3639600</v>
      </c>
      <c r="F474" s="31">
        <v>3639600</v>
      </c>
      <c r="G474" s="32">
        <v>0</v>
      </c>
      <c r="H474" s="42">
        <f t="shared" si="14"/>
        <v>0</v>
      </c>
      <c r="I474" s="42">
        <f t="shared" si="15"/>
        <v>0</v>
      </c>
    </row>
    <row r="475" spans="1:9" ht="62.4" x14ac:dyDescent="0.3">
      <c r="A475" s="28"/>
      <c r="B475" s="38" t="s">
        <v>684</v>
      </c>
      <c r="C475" s="36" t="s">
        <v>683</v>
      </c>
      <c r="D475" s="37"/>
      <c r="E475" s="31">
        <v>3603200</v>
      </c>
      <c r="F475" s="31">
        <v>3603200</v>
      </c>
      <c r="G475" s="32">
        <v>0</v>
      </c>
      <c r="H475" s="42">
        <f t="shared" si="14"/>
        <v>0</v>
      </c>
      <c r="I475" s="42">
        <f t="shared" si="15"/>
        <v>0</v>
      </c>
    </row>
    <row r="476" spans="1:9" x14ac:dyDescent="0.3">
      <c r="A476" s="28"/>
      <c r="B476" s="38" t="s">
        <v>311</v>
      </c>
      <c r="C476" s="36" t="s">
        <v>683</v>
      </c>
      <c r="D476" s="37" t="s">
        <v>310</v>
      </c>
      <c r="E476" s="31">
        <v>3603200</v>
      </c>
      <c r="F476" s="31">
        <v>3603200</v>
      </c>
      <c r="G476" s="32">
        <v>0</v>
      </c>
      <c r="H476" s="42">
        <f t="shared" si="14"/>
        <v>0</v>
      </c>
      <c r="I476" s="42">
        <f t="shared" si="15"/>
        <v>0</v>
      </c>
    </row>
    <row r="477" spans="1:9" ht="46.8" x14ac:dyDescent="0.3">
      <c r="A477" s="28"/>
      <c r="B477" s="38" t="s">
        <v>350</v>
      </c>
      <c r="C477" s="36" t="s">
        <v>683</v>
      </c>
      <c r="D477" s="37" t="s">
        <v>348</v>
      </c>
      <c r="E477" s="31">
        <v>3603200</v>
      </c>
      <c r="F477" s="31">
        <v>3603200</v>
      </c>
      <c r="G477" s="32">
        <v>0</v>
      </c>
      <c r="H477" s="42">
        <f t="shared" si="14"/>
        <v>0</v>
      </c>
      <c r="I477" s="42">
        <f t="shared" si="15"/>
        <v>0</v>
      </c>
    </row>
    <row r="478" spans="1:9" ht="62.4" x14ac:dyDescent="0.3">
      <c r="A478" s="28"/>
      <c r="B478" s="38" t="s">
        <v>682</v>
      </c>
      <c r="C478" s="36" t="s">
        <v>681</v>
      </c>
      <c r="D478" s="37"/>
      <c r="E478" s="31">
        <v>36400</v>
      </c>
      <c r="F478" s="31">
        <v>36400</v>
      </c>
      <c r="G478" s="32">
        <v>0</v>
      </c>
      <c r="H478" s="42">
        <f t="shared" si="14"/>
        <v>0</v>
      </c>
      <c r="I478" s="42">
        <f t="shared" si="15"/>
        <v>0</v>
      </c>
    </row>
    <row r="479" spans="1:9" x14ac:dyDescent="0.3">
      <c r="A479" s="28"/>
      <c r="B479" s="38" t="s">
        <v>311</v>
      </c>
      <c r="C479" s="36" t="s">
        <v>681</v>
      </c>
      <c r="D479" s="37" t="s">
        <v>310</v>
      </c>
      <c r="E479" s="31">
        <v>36400</v>
      </c>
      <c r="F479" s="31">
        <v>36400</v>
      </c>
      <c r="G479" s="32">
        <v>0</v>
      </c>
      <c r="H479" s="42">
        <f t="shared" si="14"/>
        <v>0</v>
      </c>
      <c r="I479" s="42">
        <f t="shared" si="15"/>
        <v>0</v>
      </c>
    </row>
    <row r="480" spans="1:9" ht="46.8" x14ac:dyDescent="0.3">
      <c r="A480" s="28"/>
      <c r="B480" s="38" t="s">
        <v>350</v>
      </c>
      <c r="C480" s="36" t="s">
        <v>681</v>
      </c>
      <c r="D480" s="37" t="s">
        <v>348</v>
      </c>
      <c r="E480" s="31">
        <v>36400</v>
      </c>
      <c r="F480" s="31">
        <v>36400</v>
      </c>
      <c r="G480" s="32">
        <v>0</v>
      </c>
      <c r="H480" s="42">
        <f t="shared" si="14"/>
        <v>0</v>
      </c>
      <c r="I480" s="42">
        <f t="shared" si="15"/>
        <v>0</v>
      </c>
    </row>
    <row r="481" spans="1:9" x14ac:dyDescent="0.3">
      <c r="A481" s="28"/>
      <c r="B481" s="38" t="s">
        <v>680</v>
      </c>
      <c r="C481" s="36" t="s">
        <v>679</v>
      </c>
      <c r="D481" s="37"/>
      <c r="E481" s="31">
        <v>497100</v>
      </c>
      <c r="F481" s="31">
        <v>497100</v>
      </c>
      <c r="G481" s="32">
        <v>0</v>
      </c>
      <c r="H481" s="42">
        <f t="shared" si="14"/>
        <v>0</v>
      </c>
      <c r="I481" s="42">
        <f t="shared" si="15"/>
        <v>0</v>
      </c>
    </row>
    <row r="482" spans="1:9" ht="31.2" x14ac:dyDescent="0.3">
      <c r="A482" s="28"/>
      <c r="B482" s="38" t="s">
        <v>678</v>
      </c>
      <c r="C482" s="36" t="s">
        <v>677</v>
      </c>
      <c r="D482" s="37"/>
      <c r="E482" s="31">
        <v>497100</v>
      </c>
      <c r="F482" s="31">
        <v>0</v>
      </c>
      <c r="G482" s="32">
        <v>0</v>
      </c>
      <c r="H482" s="42">
        <f t="shared" si="14"/>
        <v>0</v>
      </c>
      <c r="I482" s="42">
        <v>0</v>
      </c>
    </row>
    <row r="483" spans="1:9" x14ac:dyDescent="0.3">
      <c r="A483" s="28"/>
      <c r="B483" s="38" t="s">
        <v>339</v>
      </c>
      <c r="C483" s="36" t="s">
        <v>676</v>
      </c>
      <c r="D483" s="37"/>
      <c r="E483" s="31">
        <v>497100</v>
      </c>
      <c r="F483" s="31">
        <v>0</v>
      </c>
      <c r="G483" s="32">
        <v>0</v>
      </c>
      <c r="H483" s="42">
        <f t="shared" ref="H483:H546" si="16">G483/E483*100</f>
        <v>0</v>
      </c>
      <c r="I483" s="42">
        <v>0</v>
      </c>
    </row>
    <row r="484" spans="1:9" ht="31.2" x14ac:dyDescent="0.3">
      <c r="A484" s="28"/>
      <c r="B484" s="38" t="s">
        <v>306</v>
      </c>
      <c r="C484" s="36" t="s">
        <v>676</v>
      </c>
      <c r="D484" s="37" t="s">
        <v>305</v>
      </c>
      <c r="E484" s="31">
        <v>497100</v>
      </c>
      <c r="F484" s="31">
        <v>0</v>
      </c>
      <c r="G484" s="32">
        <v>0</v>
      </c>
      <c r="H484" s="42">
        <f t="shared" si="16"/>
        <v>0</v>
      </c>
      <c r="I484" s="42">
        <v>0</v>
      </c>
    </row>
    <row r="485" spans="1:9" ht="31.2" x14ac:dyDescent="0.3">
      <c r="A485" s="28"/>
      <c r="B485" s="38" t="s">
        <v>304</v>
      </c>
      <c r="C485" s="36" t="s">
        <v>676</v>
      </c>
      <c r="D485" s="37" t="s">
        <v>303</v>
      </c>
      <c r="E485" s="31">
        <v>497100</v>
      </c>
      <c r="F485" s="31">
        <v>0</v>
      </c>
      <c r="G485" s="32">
        <v>0</v>
      </c>
      <c r="H485" s="42">
        <f t="shared" si="16"/>
        <v>0</v>
      </c>
      <c r="I485" s="42">
        <v>0</v>
      </c>
    </row>
    <row r="486" spans="1:9" x14ac:dyDescent="0.3">
      <c r="A486" s="28"/>
      <c r="B486" s="38" t="s">
        <v>339</v>
      </c>
      <c r="C486" s="36" t="s">
        <v>574</v>
      </c>
      <c r="D486" s="37"/>
      <c r="E486" s="31">
        <v>0</v>
      </c>
      <c r="F486" s="31">
        <v>497100</v>
      </c>
      <c r="G486" s="32">
        <v>0</v>
      </c>
      <c r="H486" s="42">
        <v>0</v>
      </c>
      <c r="I486" s="42">
        <f t="shared" ref="I486:I546" si="17">G486/F486*100</f>
        <v>0</v>
      </c>
    </row>
    <row r="487" spans="1:9" x14ac:dyDescent="0.3">
      <c r="A487" s="28"/>
      <c r="B487" s="38" t="s">
        <v>339</v>
      </c>
      <c r="C487" s="36" t="s">
        <v>575</v>
      </c>
      <c r="D487" s="37"/>
      <c r="E487" s="31">
        <v>0</v>
      </c>
      <c r="F487" s="31">
        <v>497100</v>
      </c>
      <c r="G487" s="32">
        <v>0</v>
      </c>
      <c r="H487" s="42">
        <v>0</v>
      </c>
      <c r="I487" s="42">
        <f t="shared" si="17"/>
        <v>0</v>
      </c>
    </row>
    <row r="488" spans="1:9" ht="31.2" x14ac:dyDescent="0.3">
      <c r="A488" s="28"/>
      <c r="B488" s="38" t="s">
        <v>306</v>
      </c>
      <c r="C488" s="36" t="s">
        <v>575</v>
      </c>
      <c r="D488" s="37" t="s">
        <v>305</v>
      </c>
      <c r="E488" s="31">
        <v>0</v>
      </c>
      <c r="F488" s="31">
        <v>497100</v>
      </c>
      <c r="G488" s="32">
        <v>0</v>
      </c>
      <c r="H488" s="42">
        <v>0</v>
      </c>
      <c r="I488" s="42">
        <f t="shared" si="17"/>
        <v>0</v>
      </c>
    </row>
    <row r="489" spans="1:9" ht="31.2" x14ac:dyDescent="0.3">
      <c r="A489" s="28"/>
      <c r="B489" s="38" t="s">
        <v>304</v>
      </c>
      <c r="C489" s="36" t="s">
        <v>575</v>
      </c>
      <c r="D489" s="37" t="s">
        <v>303</v>
      </c>
      <c r="E489" s="31">
        <v>0</v>
      </c>
      <c r="F489" s="31">
        <v>497100</v>
      </c>
      <c r="G489" s="32">
        <v>0</v>
      </c>
      <c r="H489" s="42">
        <v>0</v>
      </c>
      <c r="I489" s="42">
        <f t="shared" si="17"/>
        <v>0</v>
      </c>
    </row>
    <row r="490" spans="1:9" x14ac:dyDescent="0.3">
      <c r="A490" s="28"/>
      <c r="B490" s="38" t="s">
        <v>675</v>
      </c>
      <c r="C490" s="36" t="s">
        <v>674</v>
      </c>
      <c r="D490" s="37"/>
      <c r="E490" s="31">
        <v>2058400</v>
      </c>
      <c r="F490" s="31">
        <v>1618000</v>
      </c>
      <c r="G490" s="32">
        <v>0</v>
      </c>
      <c r="H490" s="42">
        <f t="shared" si="16"/>
        <v>0</v>
      </c>
      <c r="I490" s="42">
        <f t="shared" si="17"/>
        <v>0</v>
      </c>
    </row>
    <row r="491" spans="1:9" ht="31.2" x14ac:dyDescent="0.3">
      <c r="A491" s="28"/>
      <c r="B491" s="38" t="s">
        <v>673</v>
      </c>
      <c r="C491" s="36" t="s">
        <v>672</v>
      </c>
      <c r="D491" s="37"/>
      <c r="E491" s="31">
        <v>2058400</v>
      </c>
      <c r="F491" s="31">
        <v>1618000</v>
      </c>
      <c r="G491" s="32">
        <v>0</v>
      </c>
      <c r="H491" s="42">
        <f t="shared" si="16"/>
        <v>0</v>
      </c>
      <c r="I491" s="42">
        <f t="shared" si="17"/>
        <v>0</v>
      </c>
    </row>
    <row r="492" spans="1:9" x14ac:dyDescent="0.3">
      <c r="A492" s="28"/>
      <c r="B492" s="38" t="s">
        <v>339</v>
      </c>
      <c r="C492" s="36" t="s">
        <v>671</v>
      </c>
      <c r="D492" s="37"/>
      <c r="E492" s="31">
        <v>2058400</v>
      </c>
      <c r="F492" s="31">
        <v>1618000</v>
      </c>
      <c r="G492" s="32">
        <v>0</v>
      </c>
      <c r="H492" s="42">
        <f t="shared" si="16"/>
        <v>0</v>
      </c>
      <c r="I492" s="42">
        <f t="shared" si="17"/>
        <v>0</v>
      </c>
    </row>
    <row r="493" spans="1:9" ht="31.2" x14ac:dyDescent="0.3">
      <c r="A493" s="28"/>
      <c r="B493" s="38" t="s">
        <v>306</v>
      </c>
      <c r="C493" s="36" t="s">
        <v>671</v>
      </c>
      <c r="D493" s="37" t="s">
        <v>305</v>
      </c>
      <c r="E493" s="31">
        <v>2058400</v>
      </c>
      <c r="F493" s="31">
        <v>1618000</v>
      </c>
      <c r="G493" s="32">
        <v>0</v>
      </c>
      <c r="H493" s="42">
        <f t="shared" si="16"/>
        <v>0</v>
      </c>
      <c r="I493" s="42">
        <f t="shared" si="17"/>
        <v>0</v>
      </c>
    </row>
    <row r="494" spans="1:9" ht="31.2" x14ac:dyDescent="0.3">
      <c r="A494" s="28"/>
      <c r="B494" s="38" t="s">
        <v>304</v>
      </c>
      <c r="C494" s="36" t="s">
        <v>671</v>
      </c>
      <c r="D494" s="37" t="s">
        <v>303</v>
      </c>
      <c r="E494" s="31">
        <v>2058400</v>
      </c>
      <c r="F494" s="31">
        <v>1618000</v>
      </c>
      <c r="G494" s="32">
        <v>0</v>
      </c>
      <c r="H494" s="42">
        <f t="shared" si="16"/>
        <v>0</v>
      </c>
      <c r="I494" s="42">
        <f t="shared" si="17"/>
        <v>0</v>
      </c>
    </row>
    <row r="495" spans="1:9" ht="93.6" x14ac:dyDescent="0.3">
      <c r="A495" s="28"/>
      <c r="B495" s="35" t="s">
        <v>670</v>
      </c>
      <c r="C495" s="36" t="s">
        <v>669</v>
      </c>
      <c r="D495" s="37"/>
      <c r="E495" s="31">
        <v>8327500</v>
      </c>
      <c r="F495" s="31">
        <v>7459200</v>
      </c>
      <c r="G495" s="32">
        <v>1724364.61</v>
      </c>
      <c r="H495" s="42">
        <f t="shared" si="16"/>
        <v>20.706870129090365</v>
      </c>
      <c r="I495" s="42">
        <f t="shared" si="17"/>
        <v>23.117286170098673</v>
      </c>
    </row>
    <row r="496" spans="1:9" x14ac:dyDescent="0.3">
      <c r="A496" s="28"/>
      <c r="B496" s="38" t="s">
        <v>668</v>
      </c>
      <c r="C496" s="36" t="s">
        <v>667</v>
      </c>
      <c r="D496" s="37"/>
      <c r="E496" s="31">
        <v>7942800</v>
      </c>
      <c r="F496" s="31">
        <v>7074500</v>
      </c>
      <c r="G496" s="32">
        <v>1499829.61</v>
      </c>
      <c r="H496" s="42">
        <f t="shared" si="16"/>
        <v>18.882882736566451</v>
      </c>
      <c r="I496" s="42">
        <f t="shared" si="17"/>
        <v>21.200503357127715</v>
      </c>
    </row>
    <row r="497" spans="1:9" ht="46.8" x14ac:dyDescent="0.3">
      <c r="A497" s="28"/>
      <c r="B497" s="38" t="s">
        <v>666</v>
      </c>
      <c r="C497" s="36" t="s">
        <v>665</v>
      </c>
      <c r="D497" s="37"/>
      <c r="E497" s="31">
        <v>2094100</v>
      </c>
      <c r="F497" s="31">
        <v>2094100</v>
      </c>
      <c r="G497" s="32">
        <v>375000</v>
      </c>
      <c r="H497" s="42">
        <f t="shared" si="16"/>
        <v>17.907454276300079</v>
      </c>
      <c r="I497" s="42">
        <f t="shared" si="17"/>
        <v>17.907454276300079</v>
      </c>
    </row>
    <row r="498" spans="1:9" x14ac:dyDescent="0.3">
      <c r="A498" s="28"/>
      <c r="B498" s="38" t="s">
        <v>664</v>
      </c>
      <c r="C498" s="36" t="s">
        <v>663</v>
      </c>
      <c r="D498" s="37"/>
      <c r="E498" s="31">
        <v>1194100</v>
      </c>
      <c r="F498" s="31">
        <v>1194100</v>
      </c>
      <c r="G498" s="32">
        <v>375000</v>
      </c>
      <c r="H498" s="42">
        <f t="shared" si="16"/>
        <v>31.404404991206768</v>
      </c>
      <c r="I498" s="42">
        <f t="shared" si="17"/>
        <v>31.404404991206768</v>
      </c>
    </row>
    <row r="499" spans="1:9" ht="31.2" x14ac:dyDescent="0.3">
      <c r="A499" s="28"/>
      <c r="B499" s="38" t="s">
        <v>306</v>
      </c>
      <c r="C499" s="36" t="s">
        <v>663</v>
      </c>
      <c r="D499" s="37" t="s">
        <v>305</v>
      </c>
      <c r="E499" s="31">
        <v>1194100</v>
      </c>
      <c r="F499" s="31">
        <v>1194100</v>
      </c>
      <c r="G499" s="32">
        <v>375000</v>
      </c>
      <c r="H499" s="42">
        <f t="shared" si="16"/>
        <v>31.404404991206768</v>
      </c>
      <c r="I499" s="42">
        <f t="shared" si="17"/>
        <v>31.404404991206768</v>
      </c>
    </row>
    <row r="500" spans="1:9" ht="31.2" x14ac:dyDescent="0.3">
      <c r="A500" s="28"/>
      <c r="B500" s="38" t="s">
        <v>304</v>
      </c>
      <c r="C500" s="36" t="s">
        <v>663</v>
      </c>
      <c r="D500" s="37" t="s">
        <v>303</v>
      </c>
      <c r="E500" s="31">
        <v>1194100</v>
      </c>
      <c r="F500" s="31">
        <v>1194100</v>
      </c>
      <c r="G500" s="32">
        <v>375000</v>
      </c>
      <c r="H500" s="42">
        <f t="shared" si="16"/>
        <v>31.404404991206768</v>
      </c>
      <c r="I500" s="42">
        <f t="shared" si="17"/>
        <v>31.404404991206768</v>
      </c>
    </row>
    <row r="501" spans="1:9" ht="31.2" x14ac:dyDescent="0.3">
      <c r="A501" s="28"/>
      <c r="B501" s="38" t="s">
        <v>662</v>
      </c>
      <c r="C501" s="36" t="s">
        <v>661</v>
      </c>
      <c r="D501" s="37"/>
      <c r="E501" s="31">
        <v>720000</v>
      </c>
      <c r="F501" s="31">
        <v>720000</v>
      </c>
      <c r="G501" s="32">
        <v>0</v>
      </c>
      <c r="H501" s="42">
        <f t="shared" si="16"/>
        <v>0</v>
      </c>
      <c r="I501" s="42">
        <f t="shared" si="17"/>
        <v>0</v>
      </c>
    </row>
    <row r="502" spans="1:9" ht="31.2" x14ac:dyDescent="0.3">
      <c r="A502" s="28"/>
      <c r="B502" s="38" t="s">
        <v>306</v>
      </c>
      <c r="C502" s="36" t="s">
        <v>661</v>
      </c>
      <c r="D502" s="37" t="s">
        <v>305</v>
      </c>
      <c r="E502" s="31">
        <v>720000</v>
      </c>
      <c r="F502" s="31">
        <v>720000</v>
      </c>
      <c r="G502" s="32">
        <v>0</v>
      </c>
      <c r="H502" s="42">
        <f t="shared" si="16"/>
        <v>0</v>
      </c>
      <c r="I502" s="42">
        <f t="shared" si="17"/>
        <v>0</v>
      </c>
    </row>
    <row r="503" spans="1:9" ht="31.2" x14ac:dyDescent="0.3">
      <c r="A503" s="28"/>
      <c r="B503" s="38" t="s">
        <v>304</v>
      </c>
      <c r="C503" s="36" t="s">
        <v>661</v>
      </c>
      <c r="D503" s="37" t="s">
        <v>303</v>
      </c>
      <c r="E503" s="31">
        <v>720000</v>
      </c>
      <c r="F503" s="31">
        <v>720000</v>
      </c>
      <c r="G503" s="32">
        <v>0</v>
      </c>
      <c r="H503" s="42">
        <f t="shared" si="16"/>
        <v>0</v>
      </c>
      <c r="I503" s="42">
        <f t="shared" si="17"/>
        <v>0</v>
      </c>
    </row>
    <row r="504" spans="1:9" ht="31.2" x14ac:dyDescent="0.3">
      <c r="A504" s="28"/>
      <c r="B504" s="38" t="s">
        <v>660</v>
      </c>
      <c r="C504" s="36" t="s">
        <v>659</v>
      </c>
      <c r="D504" s="37"/>
      <c r="E504" s="31">
        <v>180000</v>
      </c>
      <c r="F504" s="31">
        <v>180000</v>
      </c>
      <c r="G504" s="32">
        <v>0</v>
      </c>
      <c r="H504" s="42">
        <f t="shared" si="16"/>
        <v>0</v>
      </c>
      <c r="I504" s="42">
        <f t="shared" si="17"/>
        <v>0</v>
      </c>
    </row>
    <row r="505" spans="1:9" ht="31.2" x14ac:dyDescent="0.3">
      <c r="A505" s="28"/>
      <c r="B505" s="38" t="s">
        <v>306</v>
      </c>
      <c r="C505" s="36" t="s">
        <v>659</v>
      </c>
      <c r="D505" s="37" t="s">
        <v>305</v>
      </c>
      <c r="E505" s="31">
        <v>180000</v>
      </c>
      <c r="F505" s="31">
        <v>180000</v>
      </c>
      <c r="G505" s="32">
        <v>0</v>
      </c>
      <c r="H505" s="42">
        <f t="shared" si="16"/>
        <v>0</v>
      </c>
      <c r="I505" s="42">
        <f t="shared" si="17"/>
        <v>0</v>
      </c>
    </row>
    <row r="506" spans="1:9" ht="31.2" x14ac:dyDescent="0.3">
      <c r="A506" s="28"/>
      <c r="B506" s="38" t="s">
        <v>304</v>
      </c>
      <c r="C506" s="36" t="s">
        <v>659</v>
      </c>
      <c r="D506" s="37" t="s">
        <v>303</v>
      </c>
      <c r="E506" s="31">
        <v>180000</v>
      </c>
      <c r="F506" s="31">
        <v>180000</v>
      </c>
      <c r="G506" s="32">
        <v>0</v>
      </c>
      <c r="H506" s="42">
        <f t="shared" si="16"/>
        <v>0</v>
      </c>
      <c r="I506" s="42">
        <f t="shared" si="17"/>
        <v>0</v>
      </c>
    </row>
    <row r="507" spans="1:9" x14ac:dyDescent="0.3">
      <c r="A507" s="28"/>
      <c r="B507" s="38" t="s">
        <v>658</v>
      </c>
      <c r="C507" s="36" t="s">
        <v>657</v>
      </c>
      <c r="D507" s="37"/>
      <c r="E507" s="31">
        <v>131300</v>
      </c>
      <c r="F507" s="31">
        <v>131300</v>
      </c>
      <c r="G507" s="32">
        <v>0</v>
      </c>
      <c r="H507" s="42">
        <f t="shared" si="16"/>
        <v>0</v>
      </c>
      <c r="I507" s="42">
        <f t="shared" si="17"/>
        <v>0</v>
      </c>
    </row>
    <row r="508" spans="1:9" x14ac:dyDescent="0.3">
      <c r="A508" s="28"/>
      <c r="B508" s="38" t="s">
        <v>656</v>
      </c>
      <c r="C508" s="36" t="s">
        <v>655</v>
      </c>
      <c r="D508" s="37"/>
      <c r="E508" s="31">
        <v>91900</v>
      </c>
      <c r="F508" s="31">
        <v>91900</v>
      </c>
      <c r="G508" s="32">
        <v>0</v>
      </c>
      <c r="H508" s="42">
        <f t="shared" si="16"/>
        <v>0</v>
      </c>
      <c r="I508" s="42">
        <f t="shared" si="17"/>
        <v>0</v>
      </c>
    </row>
    <row r="509" spans="1:9" ht="46.8" x14ac:dyDescent="0.3">
      <c r="A509" s="28"/>
      <c r="B509" s="38" t="s">
        <v>318</v>
      </c>
      <c r="C509" s="36" t="s">
        <v>655</v>
      </c>
      <c r="D509" s="37" t="s">
        <v>317</v>
      </c>
      <c r="E509" s="31">
        <v>91900</v>
      </c>
      <c r="F509" s="31">
        <v>63900</v>
      </c>
      <c r="G509" s="32">
        <v>0</v>
      </c>
      <c r="H509" s="42">
        <f t="shared" si="16"/>
        <v>0</v>
      </c>
      <c r="I509" s="42">
        <f t="shared" si="17"/>
        <v>0</v>
      </c>
    </row>
    <row r="510" spans="1:9" x14ac:dyDescent="0.3">
      <c r="A510" s="28"/>
      <c r="B510" s="38" t="s">
        <v>316</v>
      </c>
      <c r="C510" s="36" t="s">
        <v>655</v>
      </c>
      <c r="D510" s="37" t="s">
        <v>314</v>
      </c>
      <c r="E510" s="31">
        <v>91900</v>
      </c>
      <c r="F510" s="31">
        <v>63900</v>
      </c>
      <c r="G510" s="32">
        <v>0</v>
      </c>
      <c r="H510" s="42">
        <f t="shared" si="16"/>
        <v>0</v>
      </c>
      <c r="I510" s="42">
        <f t="shared" si="17"/>
        <v>0</v>
      </c>
    </row>
    <row r="511" spans="1:9" ht="31.2" x14ac:dyDescent="0.3">
      <c r="A511" s="28"/>
      <c r="B511" s="38" t="s">
        <v>306</v>
      </c>
      <c r="C511" s="36" t="s">
        <v>655</v>
      </c>
      <c r="D511" s="37" t="s">
        <v>305</v>
      </c>
      <c r="E511" s="31">
        <v>0</v>
      </c>
      <c r="F511" s="31">
        <v>28000</v>
      </c>
      <c r="G511" s="32">
        <v>0</v>
      </c>
      <c r="H511" s="42">
        <v>0</v>
      </c>
      <c r="I511" s="42">
        <f t="shared" si="17"/>
        <v>0</v>
      </c>
    </row>
    <row r="512" spans="1:9" ht="31.2" x14ac:dyDescent="0.3">
      <c r="A512" s="28"/>
      <c r="B512" s="38" t="s">
        <v>304</v>
      </c>
      <c r="C512" s="36" t="s">
        <v>655</v>
      </c>
      <c r="D512" s="37" t="s">
        <v>303</v>
      </c>
      <c r="E512" s="31">
        <v>0</v>
      </c>
      <c r="F512" s="31">
        <v>28000</v>
      </c>
      <c r="G512" s="32">
        <v>0</v>
      </c>
      <c r="H512" s="42">
        <v>0</v>
      </c>
      <c r="I512" s="42">
        <f t="shared" si="17"/>
        <v>0</v>
      </c>
    </row>
    <row r="513" spans="1:9" ht="31.2" x14ac:dyDescent="0.3">
      <c r="A513" s="28"/>
      <c r="B513" s="38" t="s">
        <v>654</v>
      </c>
      <c r="C513" s="36" t="s">
        <v>653</v>
      </c>
      <c r="D513" s="37"/>
      <c r="E513" s="31">
        <v>39400</v>
      </c>
      <c r="F513" s="31">
        <v>39400</v>
      </c>
      <c r="G513" s="32">
        <v>0</v>
      </c>
      <c r="H513" s="42">
        <f t="shared" si="16"/>
        <v>0</v>
      </c>
      <c r="I513" s="42">
        <f t="shared" si="17"/>
        <v>0</v>
      </c>
    </row>
    <row r="514" spans="1:9" ht="46.8" x14ac:dyDescent="0.3">
      <c r="A514" s="28"/>
      <c r="B514" s="38" t="s">
        <v>318</v>
      </c>
      <c r="C514" s="36" t="s">
        <v>653</v>
      </c>
      <c r="D514" s="37" t="s">
        <v>317</v>
      </c>
      <c r="E514" s="31">
        <v>39400</v>
      </c>
      <c r="F514" s="31">
        <v>27400</v>
      </c>
      <c r="G514" s="32">
        <v>0</v>
      </c>
      <c r="H514" s="42">
        <f t="shared" si="16"/>
        <v>0</v>
      </c>
      <c r="I514" s="42">
        <f t="shared" si="17"/>
        <v>0</v>
      </c>
    </row>
    <row r="515" spans="1:9" x14ac:dyDescent="0.3">
      <c r="A515" s="28"/>
      <c r="B515" s="38" t="s">
        <v>316</v>
      </c>
      <c r="C515" s="36" t="s">
        <v>653</v>
      </c>
      <c r="D515" s="37" t="s">
        <v>314</v>
      </c>
      <c r="E515" s="31">
        <v>39400</v>
      </c>
      <c r="F515" s="31">
        <v>27400</v>
      </c>
      <c r="G515" s="32">
        <v>0</v>
      </c>
      <c r="H515" s="42">
        <f t="shared" si="16"/>
        <v>0</v>
      </c>
      <c r="I515" s="42">
        <f t="shared" si="17"/>
        <v>0</v>
      </c>
    </row>
    <row r="516" spans="1:9" ht="31.2" x14ac:dyDescent="0.3">
      <c r="A516" s="28"/>
      <c r="B516" s="38" t="s">
        <v>306</v>
      </c>
      <c r="C516" s="36" t="s">
        <v>653</v>
      </c>
      <c r="D516" s="37" t="s">
        <v>305</v>
      </c>
      <c r="E516" s="31">
        <v>0</v>
      </c>
      <c r="F516" s="31">
        <v>12000</v>
      </c>
      <c r="G516" s="32">
        <v>0</v>
      </c>
      <c r="H516" s="42">
        <v>0</v>
      </c>
      <c r="I516" s="42">
        <f t="shared" si="17"/>
        <v>0</v>
      </c>
    </row>
    <row r="517" spans="1:9" ht="31.2" x14ac:dyDescent="0.3">
      <c r="A517" s="28"/>
      <c r="B517" s="38" t="s">
        <v>304</v>
      </c>
      <c r="C517" s="36" t="s">
        <v>653</v>
      </c>
      <c r="D517" s="37" t="s">
        <v>303</v>
      </c>
      <c r="E517" s="31">
        <v>0</v>
      </c>
      <c r="F517" s="31">
        <v>12000</v>
      </c>
      <c r="G517" s="32">
        <v>0</v>
      </c>
      <c r="H517" s="42">
        <v>0</v>
      </c>
      <c r="I517" s="42">
        <f t="shared" si="17"/>
        <v>0</v>
      </c>
    </row>
    <row r="518" spans="1:9" ht="31.2" x14ac:dyDescent="0.3">
      <c r="A518" s="28"/>
      <c r="B518" s="38" t="s">
        <v>652</v>
      </c>
      <c r="C518" s="36" t="s">
        <v>651</v>
      </c>
      <c r="D518" s="37"/>
      <c r="E518" s="31">
        <v>1559200</v>
      </c>
      <c r="F518" s="31">
        <v>1559200</v>
      </c>
      <c r="G518" s="32">
        <v>709729.61</v>
      </c>
      <c r="H518" s="42">
        <f t="shared" si="16"/>
        <v>45.518830810672142</v>
      </c>
      <c r="I518" s="42">
        <f t="shared" si="17"/>
        <v>45.518830810672142</v>
      </c>
    </row>
    <row r="519" spans="1:9" ht="93.6" x14ac:dyDescent="0.3">
      <c r="A519" s="28"/>
      <c r="B519" s="38" t="s">
        <v>650</v>
      </c>
      <c r="C519" s="36" t="s">
        <v>649</v>
      </c>
      <c r="D519" s="37"/>
      <c r="E519" s="31">
        <v>1559200</v>
      </c>
      <c r="F519" s="31">
        <v>1559200</v>
      </c>
      <c r="G519" s="32">
        <v>709729.61</v>
      </c>
      <c r="H519" s="42">
        <f t="shared" si="16"/>
        <v>45.518830810672142</v>
      </c>
      <c r="I519" s="42">
        <f t="shared" si="17"/>
        <v>45.518830810672142</v>
      </c>
    </row>
    <row r="520" spans="1:9" ht="46.8" x14ac:dyDescent="0.3">
      <c r="A520" s="28"/>
      <c r="B520" s="38" t="s">
        <v>318</v>
      </c>
      <c r="C520" s="36" t="s">
        <v>649</v>
      </c>
      <c r="D520" s="37" t="s">
        <v>317</v>
      </c>
      <c r="E520" s="31">
        <v>1470900</v>
      </c>
      <c r="F520" s="31">
        <v>1470900</v>
      </c>
      <c r="G520" s="32">
        <v>701993.12</v>
      </c>
      <c r="H520" s="42">
        <f t="shared" si="16"/>
        <v>47.725414372153104</v>
      </c>
      <c r="I520" s="42">
        <f t="shared" si="17"/>
        <v>47.725414372153104</v>
      </c>
    </row>
    <row r="521" spans="1:9" x14ac:dyDescent="0.3">
      <c r="A521" s="28"/>
      <c r="B521" s="38" t="s">
        <v>316</v>
      </c>
      <c r="C521" s="36" t="s">
        <v>649</v>
      </c>
      <c r="D521" s="37" t="s">
        <v>314</v>
      </c>
      <c r="E521" s="31">
        <v>1470900</v>
      </c>
      <c r="F521" s="31">
        <v>1470900</v>
      </c>
      <c r="G521" s="32">
        <v>701993.12</v>
      </c>
      <c r="H521" s="42">
        <f t="shared" si="16"/>
        <v>47.725414372153104</v>
      </c>
      <c r="I521" s="42">
        <f t="shared" si="17"/>
        <v>47.725414372153104</v>
      </c>
    </row>
    <row r="522" spans="1:9" ht="31.2" x14ac:dyDescent="0.3">
      <c r="A522" s="28"/>
      <c r="B522" s="38" t="s">
        <v>306</v>
      </c>
      <c r="C522" s="36" t="s">
        <v>649</v>
      </c>
      <c r="D522" s="37" t="s">
        <v>305</v>
      </c>
      <c r="E522" s="31">
        <v>88300</v>
      </c>
      <c r="F522" s="31">
        <v>88300</v>
      </c>
      <c r="G522" s="32">
        <v>7736.49</v>
      </c>
      <c r="H522" s="42">
        <f t="shared" si="16"/>
        <v>8.7615968289920723</v>
      </c>
      <c r="I522" s="42">
        <f t="shared" si="17"/>
        <v>8.7615968289920723</v>
      </c>
    </row>
    <row r="523" spans="1:9" ht="31.2" x14ac:dyDescent="0.3">
      <c r="A523" s="28"/>
      <c r="B523" s="38" t="s">
        <v>304</v>
      </c>
      <c r="C523" s="36" t="s">
        <v>649</v>
      </c>
      <c r="D523" s="37" t="s">
        <v>303</v>
      </c>
      <c r="E523" s="31">
        <v>88300</v>
      </c>
      <c r="F523" s="31">
        <v>88300</v>
      </c>
      <c r="G523" s="32">
        <v>7736.49</v>
      </c>
      <c r="H523" s="42">
        <f t="shared" si="16"/>
        <v>8.7615968289920723</v>
      </c>
      <c r="I523" s="42">
        <f t="shared" si="17"/>
        <v>8.7615968289920723</v>
      </c>
    </row>
    <row r="524" spans="1:9" ht="46.8" x14ac:dyDescent="0.3">
      <c r="A524" s="28"/>
      <c r="B524" s="38" t="s">
        <v>787</v>
      </c>
      <c r="C524" s="36" t="s">
        <v>788</v>
      </c>
      <c r="D524" s="37"/>
      <c r="E524" s="31">
        <v>0</v>
      </c>
      <c r="F524" s="31">
        <v>3700</v>
      </c>
      <c r="G524" s="32">
        <v>0</v>
      </c>
      <c r="H524" s="42">
        <v>0</v>
      </c>
      <c r="I524" s="42">
        <f t="shared" si="17"/>
        <v>0</v>
      </c>
    </row>
    <row r="525" spans="1:9" ht="46.8" x14ac:dyDescent="0.3">
      <c r="A525" s="28"/>
      <c r="B525" s="38" t="s">
        <v>789</v>
      </c>
      <c r="C525" s="36" t="s">
        <v>790</v>
      </c>
      <c r="D525" s="37"/>
      <c r="E525" s="31">
        <v>0</v>
      </c>
      <c r="F525" s="31">
        <v>3700</v>
      </c>
      <c r="G525" s="32">
        <v>0</v>
      </c>
      <c r="H525" s="42">
        <v>0</v>
      </c>
      <c r="I525" s="42">
        <f t="shared" si="17"/>
        <v>0</v>
      </c>
    </row>
    <row r="526" spans="1:9" ht="31.2" x14ac:dyDescent="0.3">
      <c r="A526" s="28"/>
      <c r="B526" s="38" t="s">
        <v>306</v>
      </c>
      <c r="C526" s="36" t="s">
        <v>790</v>
      </c>
      <c r="D526" s="37" t="s">
        <v>305</v>
      </c>
      <c r="E526" s="31">
        <v>0</v>
      </c>
      <c r="F526" s="31">
        <v>3700</v>
      </c>
      <c r="G526" s="32">
        <v>0</v>
      </c>
      <c r="H526" s="42">
        <v>0</v>
      </c>
      <c r="I526" s="42">
        <f t="shared" si="17"/>
        <v>0</v>
      </c>
    </row>
    <row r="527" spans="1:9" ht="31.2" x14ac:dyDescent="0.3">
      <c r="A527" s="28"/>
      <c r="B527" s="38" t="s">
        <v>304</v>
      </c>
      <c r="C527" s="36" t="s">
        <v>790</v>
      </c>
      <c r="D527" s="37" t="s">
        <v>303</v>
      </c>
      <c r="E527" s="31">
        <v>0</v>
      </c>
      <c r="F527" s="31">
        <v>3700</v>
      </c>
      <c r="G527" s="32">
        <v>0</v>
      </c>
      <c r="H527" s="42">
        <v>0</v>
      </c>
      <c r="I527" s="42">
        <f t="shared" si="17"/>
        <v>0</v>
      </c>
    </row>
    <row r="528" spans="1:9" ht="46.8" x14ac:dyDescent="0.3">
      <c r="A528" s="28"/>
      <c r="B528" s="38" t="s">
        <v>648</v>
      </c>
      <c r="C528" s="36" t="s">
        <v>647</v>
      </c>
      <c r="D528" s="37"/>
      <c r="E528" s="31">
        <v>4158200</v>
      </c>
      <c r="F528" s="31">
        <v>3275200</v>
      </c>
      <c r="G528" s="32">
        <v>404100</v>
      </c>
      <c r="H528" s="42">
        <f t="shared" si="16"/>
        <v>9.7181472752633358</v>
      </c>
      <c r="I528" s="42">
        <f t="shared" si="17"/>
        <v>12.338177821201759</v>
      </c>
    </row>
    <row r="529" spans="1:9" ht="31.2" x14ac:dyDescent="0.3">
      <c r="A529" s="28"/>
      <c r="B529" s="38" t="s">
        <v>646</v>
      </c>
      <c r="C529" s="36" t="s">
        <v>645</v>
      </c>
      <c r="D529" s="37"/>
      <c r="E529" s="31">
        <v>937400</v>
      </c>
      <c r="F529" s="31">
        <v>926400</v>
      </c>
      <c r="G529" s="32">
        <v>237900</v>
      </c>
      <c r="H529" s="42">
        <f t="shared" si="16"/>
        <v>25.378707062086626</v>
      </c>
      <c r="I529" s="42">
        <f t="shared" si="17"/>
        <v>25.680051813471504</v>
      </c>
    </row>
    <row r="530" spans="1:9" ht="31.2" x14ac:dyDescent="0.3">
      <c r="A530" s="28"/>
      <c r="B530" s="38" t="s">
        <v>306</v>
      </c>
      <c r="C530" s="36" t="s">
        <v>645</v>
      </c>
      <c r="D530" s="37" t="s">
        <v>305</v>
      </c>
      <c r="E530" s="31">
        <v>937400</v>
      </c>
      <c r="F530" s="31">
        <v>926400</v>
      </c>
      <c r="G530" s="32">
        <v>237900</v>
      </c>
      <c r="H530" s="42">
        <f t="shared" si="16"/>
        <v>25.378707062086626</v>
      </c>
      <c r="I530" s="42">
        <f t="shared" si="17"/>
        <v>25.680051813471504</v>
      </c>
    </row>
    <row r="531" spans="1:9" ht="31.2" x14ac:dyDescent="0.3">
      <c r="A531" s="28"/>
      <c r="B531" s="38" t="s">
        <v>304</v>
      </c>
      <c r="C531" s="36" t="s">
        <v>645</v>
      </c>
      <c r="D531" s="37" t="s">
        <v>303</v>
      </c>
      <c r="E531" s="31">
        <v>937400</v>
      </c>
      <c r="F531" s="31">
        <v>926400</v>
      </c>
      <c r="G531" s="32">
        <v>237900</v>
      </c>
      <c r="H531" s="42">
        <f t="shared" si="16"/>
        <v>25.378707062086626</v>
      </c>
      <c r="I531" s="42">
        <f t="shared" si="17"/>
        <v>25.680051813471504</v>
      </c>
    </row>
    <row r="532" spans="1:9" ht="62.4" x14ac:dyDescent="0.3">
      <c r="A532" s="28"/>
      <c r="B532" s="38" t="s">
        <v>644</v>
      </c>
      <c r="C532" s="36" t="s">
        <v>643</v>
      </c>
      <c r="D532" s="37"/>
      <c r="E532" s="31">
        <v>2576600</v>
      </c>
      <c r="F532" s="31">
        <v>1879000</v>
      </c>
      <c r="G532" s="32">
        <v>0</v>
      </c>
      <c r="H532" s="42">
        <f t="shared" si="16"/>
        <v>0</v>
      </c>
      <c r="I532" s="42">
        <f t="shared" si="17"/>
        <v>0</v>
      </c>
    </row>
    <row r="533" spans="1:9" ht="31.2" x14ac:dyDescent="0.3">
      <c r="A533" s="28"/>
      <c r="B533" s="38" t="s">
        <v>306</v>
      </c>
      <c r="C533" s="36" t="s">
        <v>643</v>
      </c>
      <c r="D533" s="37" t="s">
        <v>305</v>
      </c>
      <c r="E533" s="31">
        <v>2576600</v>
      </c>
      <c r="F533" s="31">
        <v>1879000</v>
      </c>
      <c r="G533" s="32">
        <v>0</v>
      </c>
      <c r="H533" s="42">
        <f t="shared" si="16"/>
        <v>0</v>
      </c>
      <c r="I533" s="42">
        <f t="shared" si="17"/>
        <v>0</v>
      </c>
    </row>
    <row r="534" spans="1:9" ht="31.2" x14ac:dyDescent="0.3">
      <c r="A534" s="28"/>
      <c r="B534" s="38" t="s">
        <v>304</v>
      </c>
      <c r="C534" s="36" t="s">
        <v>643</v>
      </c>
      <c r="D534" s="37" t="s">
        <v>303</v>
      </c>
      <c r="E534" s="31">
        <v>2576600</v>
      </c>
      <c r="F534" s="31">
        <v>1879000</v>
      </c>
      <c r="G534" s="32">
        <v>0</v>
      </c>
      <c r="H534" s="42">
        <f t="shared" si="16"/>
        <v>0</v>
      </c>
      <c r="I534" s="42">
        <f t="shared" si="17"/>
        <v>0</v>
      </c>
    </row>
    <row r="535" spans="1:9" ht="62.4" x14ac:dyDescent="0.3">
      <c r="A535" s="28"/>
      <c r="B535" s="38" t="s">
        <v>642</v>
      </c>
      <c r="C535" s="36" t="s">
        <v>641</v>
      </c>
      <c r="D535" s="37"/>
      <c r="E535" s="31">
        <v>644200</v>
      </c>
      <c r="F535" s="31">
        <v>469800</v>
      </c>
      <c r="G535" s="32">
        <v>166200</v>
      </c>
      <c r="H535" s="42">
        <f t="shared" si="16"/>
        <v>25.799441167339339</v>
      </c>
      <c r="I535" s="42">
        <f t="shared" si="17"/>
        <v>35.376756066411239</v>
      </c>
    </row>
    <row r="536" spans="1:9" ht="31.2" x14ac:dyDescent="0.3">
      <c r="A536" s="28"/>
      <c r="B536" s="38" t="s">
        <v>306</v>
      </c>
      <c r="C536" s="36" t="s">
        <v>641</v>
      </c>
      <c r="D536" s="37" t="s">
        <v>305</v>
      </c>
      <c r="E536" s="31">
        <v>644200</v>
      </c>
      <c r="F536" s="31">
        <v>469800</v>
      </c>
      <c r="G536" s="32">
        <v>166200</v>
      </c>
      <c r="H536" s="42">
        <f t="shared" si="16"/>
        <v>25.799441167339339</v>
      </c>
      <c r="I536" s="42">
        <f t="shared" si="17"/>
        <v>35.376756066411239</v>
      </c>
    </row>
    <row r="537" spans="1:9" ht="31.2" x14ac:dyDescent="0.3">
      <c r="A537" s="28"/>
      <c r="B537" s="38" t="s">
        <v>304</v>
      </c>
      <c r="C537" s="36" t="s">
        <v>641</v>
      </c>
      <c r="D537" s="37" t="s">
        <v>303</v>
      </c>
      <c r="E537" s="31">
        <v>644200</v>
      </c>
      <c r="F537" s="31">
        <v>469800</v>
      </c>
      <c r="G537" s="32">
        <v>166200</v>
      </c>
      <c r="H537" s="42">
        <f t="shared" si="16"/>
        <v>25.799441167339339</v>
      </c>
      <c r="I537" s="42">
        <f t="shared" si="17"/>
        <v>35.376756066411239</v>
      </c>
    </row>
    <row r="538" spans="1:9" x14ac:dyDescent="0.3">
      <c r="A538" s="28"/>
      <c r="B538" s="38" t="s">
        <v>339</v>
      </c>
      <c r="C538" s="36" t="s">
        <v>791</v>
      </c>
      <c r="D538" s="37"/>
      <c r="E538" s="31">
        <v>0</v>
      </c>
      <c r="F538" s="31">
        <v>11000</v>
      </c>
      <c r="G538" s="32">
        <v>11000</v>
      </c>
      <c r="H538" s="42">
        <v>0</v>
      </c>
      <c r="I538" s="42">
        <f t="shared" si="17"/>
        <v>100</v>
      </c>
    </row>
    <row r="539" spans="1:9" x14ac:dyDescent="0.3">
      <c r="A539" s="28"/>
      <c r="B539" s="38" t="s">
        <v>339</v>
      </c>
      <c r="C539" s="36" t="s">
        <v>792</v>
      </c>
      <c r="D539" s="37"/>
      <c r="E539" s="31">
        <v>0</v>
      </c>
      <c r="F539" s="31">
        <v>11000</v>
      </c>
      <c r="G539" s="32">
        <v>11000</v>
      </c>
      <c r="H539" s="42">
        <v>0</v>
      </c>
      <c r="I539" s="42">
        <f t="shared" si="17"/>
        <v>100</v>
      </c>
    </row>
    <row r="540" spans="1:9" ht="31.2" x14ac:dyDescent="0.3">
      <c r="A540" s="28"/>
      <c r="B540" s="38" t="s">
        <v>306</v>
      </c>
      <c r="C540" s="36" t="s">
        <v>792</v>
      </c>
      <c r="D540" s="37" t="s">
        <v>305</v>
      </c>
      <c r="E540" s="31">
        <v>0</v>
      </c>
      <c r="F540" s="31">
        <v>11000</v>
      </c>
      <c r="G540" s="32">
        <v>11000</v>
      </c>
      <c r="H540" s="42">
        <v>0</v>
      </c>
      <c r="I540" s="42">
        <f t="shared" si="17"/>
        <v>100</v>
      </c>
    </row>
    <row r="541" spans="1:9" ht="31.2" x14ac:dyDescent="0.3">
      <c r="A541" s="28"/>
      <c r="B541" s="38" t="s">
        <v>304</v>
      </c>
      <c r="C541" s="36" t="s">
        <v>792</v>
      </c>
      <c r="D541" s="37" t="s">
        <v>303</v>
      </c>
      <c r="E541" s="31">
        <v>0</v>
      </c>
      <c r="F541" s="31">
        <v>11000</v>
      </c>
      <c r="G541" s="32">
        <v>11000</v>
      </c>
      <c r="H541" s="42">
        <v>0</v>
      </c>
      <c r="I541" s="42">
        <f t="shared" si="17"/>
        <v>100</v>
      </c>
    </row>
    <row r="542" spans="1:9" ht="31.2" x14ac:dyDescent="0.3">
      <c r="A542" s="28"/>
      <c r="B542" s="38" t="s">
        <v>640</v>
      </c>
      <c r="C542" s="36" t="s">
        <v>639</v>
      </c>
      <c r="D542" s="37"/>
      <c r="E542" s="31">
        <v>232700</v>
      </c>
      <c r="F542" s="31">
        <v>232700</v>
      </c>
      <c r="G542" s="32">
        <v>149535</v>
      </c>
      <c r="H542" s="42">
        <f t="shared" si="16"/>
        <v>64.260850880962622</v>
      </c>
      <c r="I542" s="42">
        <f t="shared" si="17"/>
        <v>64.260850880962622</v>
      </c>
    </row>
    <row r="543" spans="1:9" ht="31.2" x14ac:dyDescent="0.3">
      <c r="A543" s="28"/>
      <c r="B543" s="38" t="s">
        <v>638</v>
      </c>
      <c r="C543" s="36" t="s">
        <v>637</v>
      </c>
      <c r="D543" s="37"/>
      <c r="E543" s="31">
        <v>232700</v>
      </c>
      <c r="F543" s="31">
        <v>232700</v>
      </c>
      <c r="G543" s="32">
        <v>149535</v>
      </c>
      <c r="H543" s="42">
        <f t="shared" si="16"/>
        <v>64.260850880962622</v>
      </c>
      <c r="I543" s="42">
        <f t="shared" si="17"/>
        <v>64.260850880962622</v>
      </c>
    </row>
    <row r="544" spans="1:9" ht="31.2" x14ac:dyDescent="0.3">
      <c r="A544" s="28"/>
      <c r="B544" s="38" t="s">
        <v>636</v>
      </c>
      <c r="C544" s="36" t="s">
        <v>635</v>
      </c>
      <c r="D544" s="37"/>
      <c r="E544" s="31">
        <v>232700</v>
      </c>
      <c r="F544" s="31">
        <v>232700</v>
      </c>
      <c r="G544" s="32">
        <v>149535</v>
      </c>
      <c r="H544" s="42">
        <f t="shared" si="16"/>
        <v>64.260850880962622</v>
      </c>
      <c r="I544" s="42">
        <f t="shared" si="17"/>
        <v>64.260850880962622</v>
      </c>
    </row>
    <row r="545" spans="1:9" ht="31.2" x14ac:dyDescent="0.3">
      <c r="A545" s="28"/>
      <c r="B545" s="38" t="s">
        <v>306</v>
      </c>
      <c r="C545" s="36" t="s">
        <v>635</v>
      </c>
      <c r="D545" s="37" t="s">
        <v>305</v>
      </c>
      <c r="E545" s="31">
        <v>232700</v>
      </c>
      <c r="F545" s="31">
        <v>232700</v>
      </c>
      <c r="G545" s="32">
        <v>149535</v>
      </c>
      <c r="H545" s="42">
        <f t="shared" si="16"/>
        <v>64.260850880962622</v>
      </c>
      <c r="I545" s="42">
        <f t="shared" si="17"/>
        <v>64.260850880962622</v>
      </c>
    </row>
    <row r="546" spans="1:9" ht="31.2" x14ac:dyDescent="0.3">
      <c r="A546" s="28"/>
      <c r="B546" s="38" t="s">
        <v>304</v>
      </c>
      <c r="C546" s="36" t="s">
        <v>635</v>
      </c>
      <c r="D546" s="37" t="s">
        <v>303</v>
      </c>
      <c r="E546" s="31">
        <v>232700</v>
      </c>
      <c r="F546" s="31">
        <v>232700</v>
      </c>
      <c r="G546" s="32">
        <v>149535</v>
      </c>
      <c r="H546" s="42">
        <f t="shared" si="16"/>
        <v>64.260850880962622</v>
      </c>
      <c r="I546" s="42">
        <f t="shared" si="17"/>
        <v>64.260850880962622</v>
      </c>
    </row>
    <row r="547" spans="1:9" x14ac:dyDescent="0.3">
      <c r="A547" s="28"/>
      <c r="B547" s="38" t="s">
        <v>634</v>
      </c>
      <c r="C547" s="36" t="s">
        <v>633</v>
      </c>
      <c r="D547" s="37"/>
      <c r="E547" s="31">
        <v>76000</v>
      </c>
      <c r="F547" s="31">
        <v>76000</v>
      </c>
      <c r="G547" s="32">
        <v>45000</v>
      </c>
      <c r="H547" s="42">
        <f t="shared" ref="H547:H610" si="18">G547/E547*100</f>
        <v>59.210526315789465</v>
      </c>
      <c r="I547" s="42">
        <f t="shared" ref="I547:I610" si="19">G547/F547*100</f>
        <v>59.210526315789465</v>
      </c>
    </row>
    <row r="548" spans="1:9" ht="46.8" x14ac:dyDescent="0.3">
      <c r="A548" s="28"/>
      <c r="B548" s="38" t="s">
        <v>632</v>
      </c>
      <c r="C548" s="36" t="s">
        <v>631</v>
      </c>
      <c r="D548" s="37"/>
      <c r="E548" s="31">
        <v>76000</v>
      </c>
      <c r="F548" s="31">
        <v>76000</v>
      </c>
      <c r="G548" s="32">
        <v>45000</v>
      </c>
      <c r="H548" s="42">
        <f t="shared" si="18"/>
        <v>59.210526315789465</v>
      </c>
      <c r="I548" s="42">
        <f t="shared" si="19"/>
        <v>59.210526315789465</v>
      </c>
    </row>
    <row r="549" spans="1:9" x14ac:dyDescent="0.3">
      <c r="A549" s="28"/>
      <c r="B549" s="38" t="s">
        <v>339</v>
      </c>
      <c r="C549" s="36" t="s">
        <v>630</v>
      </c>
      <c r="D549" s="37"/>
      <c r="E549" s="31">
        <v>76000</v>
      </c>
      <c r="F549" s="31">
        <v>76000</v>
      </c>
      <c r="G549" s="32">
        <v>45000</v>
      </c>
      <c r="H549" s="42">
        <f t="shared" si="18"/>
        <v>59.210526315789465</v>
      </c>
      <c r="I549" s="42">
        <f t="shared" si="19"/>
        <v>59.210526315789465</v>
      </c>
    </row>
    <row r="550" spans="1:9" ht="31.2" x14ac:dyDescent="0.3">
      <c r="A550" s="28"/>
      <c r="B550" s="38" t="s">
        <v>306</v>
      </c>
      <c r="C550" s="36" t="s">
        <v>630</v>
      </c>
      <c r="D550" s="37" t="s">
        <v>305</v>
      </c>
      <c r="E550" s="31">
        <v>76000</v>
      </c>
      <c r="F550" s="31">
        <v>76000</v>
      </c>
      <c r="G550" s="32">
        <v>45000</v>
      </c>
      <c r="H550" s="42">
        <f t="shared" si="18"/>
        <v>59.210526315789465</v>
      </c>
      <c r="I550" s="42">
        <f t="shared" si="19"/>
        <v>59.210526315789465</v>
      </c>
    </row>
    <row r="551" spans="1:9" ht="31.2" x14ac:dyDescent="0.3">
      <c r="A551" s="28"/>
      <c r="B551" s="38" t="s">
        <v>304</v>
      </c>
      <c r="C551" s="36" t="s">
        <v>630</v>
      </c>
      <c r="D551" s="37" t="s">
        <v>303</v>
      </c>
      <c r="E551" s="31">
        <v>76000</v>
      </c>
      <c r="F551" s="31">
        <v>76000</v>
      </c>
      <c r="G551" s="32">
        <v>45000</v>
      </c>
      <c r="H551" s="42">
        <f t="shared" si="18"/>
        <v>59.210526315789465</v>
      </c>
      <c r="I551" s="42">
        <f t="shared" si="19"/>
        <v>59.210526315789465</v>
      </c>
    </row>
    <row r="552" spans="1:9" ht="31.2" x14ac:dyDescent="0.3">
      <c r="A552" s="28"/>
      <c r="B552" s="38" t="s">
        <v>629</v>
      </c>
      <c r="C552" s="36" t="s">
        <v>628</v>
      </c>
      <c r="D552" s="37"/>
      <c r="E552" s="31">
        <v>76000</v>
      </c>
      <c r="F552" s="31">
        <v>76000</v>
      </c>
      <c r="G552" s="32">
        <v>30000</v>
      </c>
      <c r="H552" s="42">
        <f t="shared" si="18"/>
        <v>39.473684210526315</v>
      </c>
      <c r="I552" s="42">
        <f t="shared" si="19"/>
        <v>39.473684210526315</v>
      </c>
    </row>
    <row r="553" spans="1:9" x14ac:dyDescent="0.3">
      <c r="A553" s="28"/>
      <c r="B553" s="38" t="s">
        <v>627</v>
      </c>
      <c r="C553" s="36" t="s">
        <v>626</v>
      </c>
      <c r="D553" s="37"/>
      <c r="E553" s="31">
        <v>76000</v>
      </c>
      <c r="F553" s="31">
        <v>76000</v>
      </c>
      <c r="G553" s="32">
        <v>30000</v>
      </c>
      <c r="H553" s="42">
        <f t="shared" si="18"/>
        <v>39.473684210526315</v>
      </c>
      <c r="I553" s="42">
        <f t="shared" si="19"/>
        <v>39.473684210526315</v>
      </c>
    </row>
    <row r="554" spans="1:9" x14ac:dyDescent="0.3">
      <c r="A554" s="28"/>
      <c r="B554" s="38" t="s">
        <v>339</v>
      </c>
      <c r="C554" s="36" t="s">
        <v>625</v>
      </c>
      <c r="D554" s="37"/>
      <c r="E554" s="31">
        <v>76000</v>
      </c>
      <c r="F554" s="31">
        <v>76000</v>
      </c>
      <c r="G554" s="32">
        <v>30000</v>
      </c>
      <c r="H554" s="42">
        <f t="shared" si="18"/>
        <v>39.473684210526315</v>
      </c>
      <c r="I554" s="42">
        <f t="shared" si="19"/>
        <v>39.473684210526315</v>
      </c>
    </row>
    <row r="555" spans="1:9" ht="31.2" x14ac:dyDescent="0.3">
      <c r="A555" s="28"/>
      <c r="B555" s="38" t="s">
        <v>306</v>
      </c>
      <c r="C555" s="36" t="s">
        <v>625</v>
      </c>
      <c r="D555" s="37" t="s">
        <v>305</v>
      </c>
      <c r="E555" s="31">
        <v>76000</v>
      </c>
      <c r="F555" s="31">
        <v>76000</v>
      </c>
      <c r="G555" s="32">
        <v>30000</v>
      </c>
      <c r="H555" s="42">
        <f t="shared" si="18"/>
        <v>39.473684210526315</v>
      </c>
      <c r="I555" s="42">
        <f t="shared" si="19"/>
        <v>39.473684210526315</v>
      </c>
    </row>
    <row r="556" spans="1:9" ht="31.2" x14ac:dyDescent="0.3">
      <c r="A556" s="28"/>
      <c r="B556" s="38" t="s">
        <v>304</v>
      </c>
      <c r="C556" s="36" t="s">
        <v>625</v>
      </c>
      <c r="D556" s="37" t="s">
        <v>303</v>
      </c>
      <c r="E556" s="31">
        <v>76000</v>
      </c>
      <c r="F556" s="31">
        <v>76000</v>
      </c>
      <c r="G556" s="32">
        <v>30000</v>
      </c>
      <c r="H556" s="42">
        <f t="shared" si="18"/>
        <v>39.473684210526315</v>
      </c>
      <c r="I556" s="42">
        <f t="shared" si="19"/>
        <v>39.473684210526315</v>
      </c>
    </row>
    <row r="557" spans="1:9" ht="46.8" x14ac:dyDescent="0.3">
      <c r="A557" s="28"/>
      <c r="B557" s="35" t="s">
        <v>624</v>
      </c>
      <c r="C557" s="36" t="s">
        <v>623</v>
      </c>
      <c r="D557" s="37"/>
      <c r="E557" s="31">
        <v>24177900</v>
      </c>
      <c r="F557" s="31">
        <v>24177900</v>
      </c>
      <c r="G557" s="32">
        <v>11357411.300000001</v>
      </c>
      <c r="H557" s="42">
        <f t="shared" si="18"/>
        <v>46.974349716063017</v>
      </c>
      <c r="I557" s="42">
        <f t="shared" si="19"/>
        <v>46.974349716063017</v>
      </c>
    </row>
    <row r="558" spans="1:9" ht="46.8" x14ac:dyDescent="0.3">
      <c r="A558" s="28"/>
      <c r="B558" s="38" t="s">
        <v>622</v>
      </c>
      <c r="C558" s="36" t="s">
        <v>621</v>
      </c>
      <c r="D558" s="37"/>
      <c r="E558" s="31">
        <v>3722200</v>
      </c>
      <c r="F558" s="31">
        <v>3722200</v>
      </c>
      <c r="G558" s="32">
        <v>833450</v>
      </c>
      <c r="H558" s="42">
        <f t="shared" si="18"/>
        <v>22.391327709419162</v>
      </c>
      <c r="I558" s="42">
        <f t="shared" si="19"/>
        <v>22.391327709419162</v>
      </c>
    </row>
    <row r="559" spans="1:9" x14ac:dyDescent="0.3">
      <c r="A559" s="28"/>
      <c r="B559" s="38" t="s">
        <v>620</v>
      </c>
      <c r="C559" s="36" t="s">
        <v>619</v>
      </c>
      <c r="D559" s="37"/>
      <c r="E559" s="31">
        <v>14200</v>
      </c>
      <c r="F559" s="31">
        <v>14200</v>
      </c>
      <c r="G559" s="32">
        <v>0</v>
      </c>
      <c r="H559" s="42">
        <f t="shared" si="18"/>
        <v>0</v>
      </c>
      <c r="I559" s="42">
        <f t="shared" si="19"/>
        <v>0</v>
      </c>
    </row>
    <row r="560" spans="1:9" x14ac:dyDescent="0.3">
      <c r="A560" s="28"/>
      <c r="B560" s="38" t="s">
        <v>339</v>
      </c>
      <c r="C560" s="36" t="s">
        <v>618</v>
      </c>
      <c r="D560" s="37"/>
      <c r="E560" s="31">
        <v>14200</v>
      </c>
      <c r="F560" s="31">
        <v>14200</v>
      </c>
      <c r="G560" s="32">
        <v>0</v>
      </c>
      <c r="H560" s="42">
        <f t="shared" si="18"/>
        <v>0</v>
      </c>
      <c r="I560" s="42">
        <f t="shared" si="19"/>
        <v>0</v>
      </c>
    </row>
    <row r="561" spans="1:9" ht="31.2" x14ac:dyDescent="0.3">
      <c r="A561" s="28"/>
      <c r="B561" s="38" t="s">
        <v>306</v>
      </c>
      <c r="C561" s="36" t="s">
        <v>618</v>
      </c>
      <c r="D561" s="37" t="s">
        <v>305</v>
      </c>
      <c r="E561" s="31">
        <v>14200</v>
      </c>
      <c r="F561" s="31">
        <v>14200</v>
      </c>
      <c r="G561" s="32">
        <v>0</v>
      </c>
      <c r="H561" s="42">
        <f t="shared" si="18"/>
        <v>0</v>
      </c>
      <c r="I561" s="42">
        <f t="shared" si="19"/>
        <v>0</v>
      </c>
    </row>
    <row r="562" spans="1:9" ht="31.2" x14ac:dyDescent="0.3">
      <c r="A562" s="28"/>
      <c r="B562" s="38" t="s">
        <v>304</v>
      </c>
      <c r="C562" s="36" t="s">
        <v>618</v>
      </c>
      <c r="D562" s="37" t="s">
        <v>303</v>
      </c>
      <c r="E562" s="31">
        <v>14200</v>
      </c>
      <c r="F562" s="31">
        <v>14200</v>
      </c>
      <c r="G562" s="32">
        <v>0</v>
      </c>
      <c r="H562" s="42">
        <f t="shared" si="18"/>
        <v>0</v>
      </c>
      <c r="I562" s="42">
        <f t="shared" si="19"/>
        <v>0</v>
      </c>
    </row>
    <row r="563" spans="1:9" ht="31.2" x14ac:dyDescent="0.3">
      <c r="A563" s="28"/>
      <c r="B563" s="38" t="s">
        <v>617</v>
      </c>
      <c r="C563" s="36" t="s">
        <v>616</v>
      </c>
      <c r="D563" s="37"/>
      <c r="E563" s="31">
        <v>108300</v>
      </c>
      <c r="F563" s="31">
        <v>108300</v>
      </c>
      <c r="G563" s="32">
        <v>62050</v>
      </c>
      <c r="H563" s="42">
        <f t="shared" si="18"/>
        <v>57.294552169898424</v>
      </c>
      <c r="I563" s="42">
        <f t="shared" si="19"/>
        <v>57.294552169898424</v>
      </c>
    </row>
    <row r="564" spans="1:9" x14ac:dyDescent="0.3">
      <c r="A564" s="28"/>
      <c r="B564" s="38" t="s">
        <v>339</v>
      </c>
      <c r="C564" s="36" t="s">
        <v>615</v>
      </c>
      <c r="D564" s="37"/>
      <c r="E564" s="31">
        <v>108300</v>
      </c>
      <c r="F564" s="31">
        <v>108300</v>
      </c>
      <c r="G564" s="32">
        <v>62050</v>
      </c>
      <c r="H564" s="42">
        <f t="shared" si="18"/>
        <v>57.294552169898424</v>
      </c>
      <c r="I564" s="42">
        <f t="shared" si="19"/>
        <v>57.294552169898424</v>
      </c>
    </row>
    <row r="565" spans="1:9" ht="31.2" x14ac:dyDescent="0.3">
      <c r="A565" s="28"/>
      <c r="B565" s="38" t="s">
        <v>306</v>
      </c>
      <c r="C565" s="36" t="s">
        <v>615</v>
      </c>
      <c r="D565" s="37" t="s">
        <v>305</v>
      </c>
      <c r="E565" s="31">
        <v>108300</v>
      </c>
      <c r="F565" s="31">
        <v>108300</v>
      </c>
      <c r="G565" s="32">
        <v>62050</v>
      </c>
      <c r="H565" s="42">
        <f t="shared" si="18"/>
        <v>57.294552169898424</v>
      </c>
      <c r="I565" s="42">
        <f t="shared" si="19"/>
        <v>57.294552169898424</v>
      </c>
    </row>
    <row r="566" spans="1:9" ht="31.2" x14ac:dyDescent="0.3">
      <c r="A566" s="28"/>
      <c r="B566" s="38" t="s">
        <v>304</v>
      </c>
      <c r="C566" s="36" t="s">
        <v>615</v>
      </c>
      <c r="D566" s="37" t="s">
        <v>303</v>
      </c>
      <c r="E566" s="31">
        <v>108300</v>
      </c>
      <c r="F566" s="31">
        <v>108300</v>
      </c>
      <c r="G566" s="32">
        <v>62050</v>
      </c>
      <c r="H566" s="42">
        <f t="shared" si="18"/>
        <v>57.294552169898424</v>
      </c>
      <c r="I566" s="42">
        <f t="shared" si="19"/>
        <v>57.294552169898424</v>
      </c>
    </row>
    <row r="567" spans="1:9" x14ac:dyDescent="0.3">
      <c r="A567" s="28"/>
      <c r="B567" s="38" t="s">
        <v>614</v>
      </c>
      <c r="C567" s="36" t="s">
        <v>613</v>
      </c>
      <c r="D567" s="37"/>
      <c r="E567" s="31">
        <v>290600</v>
      </c>
      <c r="F567" s="31">
        <v>290600</v>
      </c>
      <c r="G567" s="32">
        <v>12300</v>
      </c>
      <c r="H567" s="42">
        <f t="shared" si="18"/>
        <v>4.2326221610461117</v>
      </c>
      <c r="I567" s="42">
        <f t="shared" si="19"/>
        <v>4.2326221610461117</v>
      </c>
    </row>
    <row r="568" spans="1:9" x14ac:dyDescent="0.3">
      <c r="A568" s="28"/>
      <c r="B568" s="38" t="s">
        <v>339</v>
      </c>
      <c r="C568" s="36" t="s">
        <v>612</v>
      </c>
      <c r="D568" s="37"/>
      <c r="E568" s="31">
        <v>290600</v>
      </c>
      <c r="F568" s="31">
        <v>290600</v>
      </c>
      <c r="G568" s="32">
        <v>12300</v>
      </c>
      <c r="H568" s="42">
        <f t="shared" si="18"/>
        <v>4.2326221610461117</v>
      </c>
      <c r="I568" s="42">
        <f t="shared" si="19"/>
        <v>4.2326221610461117</v>
      </c>
    </row>
    <row r="569" spans="1:9" ht="31.2" x14ac:dyDescent="0.3">
      <c r="A569" s="28"/>
      <c r="B569" s="38" t="s">
        <v>306</v>
      </c>
      <c r="C569" s="36" t="s">
        <v>612</v>
      </c>
      <c r="D569" s="37" t="s">
        <v>305</v>
      </c>
      <c r="E569" s="31">
        <v>290600</v>
      </c>
      <c r="F569" s="31">
        <v>290600</v>
      </c>
      <c r="G569" s="32">
        <v>12300</v>
      </c>
      <c r="H569" s="42">
        <f t="shared" si="18"/>
        <v>4.2326221610461117</v>
      </c>
      <c r="I569" s="42">
        <f t="shared" si="19"/>
        <v>4.2326221610461117</v>
      </c>
    </row>
    <row r="570" spans="1:9" ht="31.2" x14ac:dyDescent="0.3">
      <c r="A570" s="28"/>
      <c r="B570" s="38" t="s">
        <v>304</v>
      </c>
      <c r="C570" s="36" t="s">
        <v>612</v>
      </c>
      <c r="D570" s="37" t="s">
        <v>303</v>
      </c>
      <c r="E570" s="31">
        <v>290600</v>
      </c>
      <c r="F570" s="31">
        <v>290600</v>
      </c>
      <c r="G570" s="32">
        <v>12300</v>
      </c>
      <c r="H570" s="42">
        <f t="shared" si="18"/>
        <v>4.2326221610461117</v>
      </c>
      <c r="I570" s="42">
        <f t="shared" si="19"/>
        <v>4.2326221610461117</v>
      </c>
    </row>
    <row r="571" spans="1:9" ht="31.2" x14ac:dyDescent="0.3">
      <c r="A571" s="28"/>
      <c r="B571" s="38" t="s">
        <v>611</v>
      </c>
      <c r="C571" s="36" t="s">
        <v>610</v>
      </c>
      <c r="D571" s="37"/>
      <c r="E571" s="31">
        <v>3309100</v>
      </c>
      <c r="F571" s="31">
        <v>3309100</v>
      </c>
      <c r="G571" s="32">
        <v>759100</v>
      </c>
      <c r="H571" s="42">
        <f t="shared" si="18"/>
        <v>22.939772143483122</v>
      </c>
      <c r="I571" s="42">
        <f t="shared" si="19"/>
        <v>22.939772143483122</v>
      </c>
    </row>
    <row r="572" spans="1:9" x14ac:dyDescent="0.3">
      <c r="A572" s="28"/>
      <c r="B572" s="38" t="s">
        <v>609</v>
      </c>
      <c r="C572" s="36" t="s">
        <v>605</v>
      </c>
      <c r="D572" s="37"/>
      <c r="E572" s="31">
        <v>1950000</v>
      </c>
      <c r="F572" s="31">
        <v>1950000</v>
      </c>
      <c r="G572" s="32">
        <v>0</v>
      </c>
      <c r="H572" s="42">
        <f t="shared" si="18"/>
        <v>0</v>
      </c>
      <c r="I572" s="42">
        <f t="shared" si="19"/>
        <v>0</v>
      </c>
    </row>
    <row r="573" spans="1:9" ht="31.2" x14ac:dyDescent="0.3">
      <c r="A573" s="28"/>
      <c r="B573" s="38" t="s">
        <v>608</v>
      </c>
      <c r="C573" s="36" t="s">
        <v>605</v>
      </c>
      <c r="D573" s="37" t="s">
        <v>607</v>
      </c>
      <c r="E573" s="31">
        <v>1950000</v>
      </c>
      <c r="F573" s="31">
        <v>1950000</v>
      </c>
      <c r="G573" s="32">
        <v>0</v>
      </c>
      <c r="H573" s="42">
        <f t="shared" si="18"/>
        <v>0</v>
      </c>
      <c r="I573" s="42">
        <f t="shared" si="19"/>
        <v>0</v>
      </c>
    </row>
    <row r="574" spans="1:9" x14ac:dyDescent="0.3">
      <c r="A574" s="28"/>
      <c r="B574" s="38" t="s">
        <v>606</v>
      </c>
      <c r="C574" s="36" t="s">
        <v>605</v>
      </c>
      <c r="D574" s="37" t="s">
        <v>604</v>
      </c>
      <c r="E574" s="31">
        <v>1950000</v>
      </c>
      <c r="F574" s="31">
        <v>1950000</v>
      </c>
      <c r="G574" s="32">
        <v>0</v>
      </c>
      <c r="H574" s="42">
        <f t="shared" si="18"/>
        <v>0</v>
      </c>
      <c r="I574" s="42">
        <f t="shared" si="19"/>
        <v>0</v>
      </c>
    </row>
    <row r="575" spans="1:9" x14ac:dyDescent="0.3">
      <c r="A575" s="28"/>
      <c r="B575" s="38" t="s">
        <v>339</v>
      </c>
      <c r="C575" s="36" t="s">
        <v>603</v>
      </c>
      <c r="D575" s="37"/>
      <c r="E575" s="31">
        <v>1359100</v>
      </c>
      <c r="F575" s="31">
        <v>1359100</v>
      </c>
      <c r="G575" s="32">
        <v>759100</v>
      </c>
      <c r="H575" s="42">
        <f t="shared" si="18"/>
        <v>55.853138106099621</v>
      </c>
      <c r="I575" s="42">
        <f t="shared" si="19"/>
        <v>55.853138106099621</v>
      </c>
    </row>
    <row r="576" spans="1:9" ht="31.2" x14ac:dyDescent="0.3">
      <c r="A576" s="28"/>
      <c r="B576" s="38" t="s">
        <v>306</v>
      </c>
      <c r="C576" s="36" t="s">
        <v>603</v>
      </c>
      <c r="D576" s="37" t="s">
        <v>305</v>
      </c>
      <c r="E576" s="31">
        <v>1359100</v>
      </c>
      <c r="F576" s="31">
        <v>1359100</v>
      </c>
      <c r="G576" s="32">
        <v>759100</v>
      </c>
      <c r="H576" s="42">
        <f t="shared" si="18"/>
        <v>55.853138106099621</v>
      </c>
      <c r="I576" s="42">
        <f t="shared" si="19"/>
        <v>55.853138106099621</v>
      </c>
    </row>
    <row r="577" spans="1:9" ht="31.2" x14ac:dyDescent="0.3">
      <c r="A577" s="28"/>
      <c r="B577" s="38" t="s">
        <v>304</v>
      </c>
      <c r="C577" s="36" t="s">
        <v>603</v>
      </c>
      <c r="D577" s="37" t="s">
        <v>303</v>
      </c>
      <c r="E577" s="31">
        <v>1359100</v>
      </c>
      <c r="F577" s="31">
        <v>1359100</v>
      </c>
      <c r="G577" s="32">
        <v>759100</v>
      </c>
      <c r="H577" s="42">
        <f t="shared" si="18"/>
        <v>55.853138106099621</v>
      </c>
      <c r="I577" s="42">
        <f t="shared" si="19"/>
        <v>55.853138106099621</v>
      </c>
    </row>
    <row r="578" spans="1:9" ht="31.2" x14ac:dyDescent="0.3">
      <c r="A578" s="28"/>
      <c r="B578" s="38" t="s">
        <v>602</v>
      </c>
      <c r="C578" s="36" t="s">
        <v>601</v>
      </c>
      <c r="D578" s="37"/>
      <c r="E578" s="31">
        <v>1504900</v>
      </c>
      <c r="F578" s="31">
        <v>1504900</v>
      </c>
      <c r="G578" s="32">
        <v>289914.65999999997</v>
      </c>
      <c r="H578" s="42">
        <f t="shared" si="18"/>
        <v>19.264712605488736</v>
      </c>
      <c r="I578" s="42">
        <f t="shared" si="19"/>
        <v>19.264712605488736</v>
      </c>
    </row>
    <row r="579" spans="1:9" x14ac:dyDescent="0.3">
      <c r="A579" s="28"/>
      <c r="B579" s="38" t="s">
        <v>600</v>
      </c>
      <c r="C579" s="36" t="s">
        <v>599</v>
      </c>
      <c r="D579" s="37"/>
      <c r="E579" s="31">
        <v>1504900</v>
      </c>
      <c r="F579" s="31">
        <v>1504900</v>
      </c>
      <c r="G579" s="32">
        <v>289914.65999999997</v>
      </c>
      <c r="H579" s="42">
        <f t="shared" si="18"/>
        <v>19.264712605488736</v>
      </c>
      <c r="I579" s="42">
        <f t="shared" si="19"/>
        <v>19.264712605488736</v>
      </c>
    </row>
    <row r="580" spans="1:9" x14ac:dyDescent="0.3">
      <c r="A580" s="28"/>
      <c r="B580" s="38" t="s">
        <v>351</v>
      </c>
      <c r="C580" s="36" t="s">
        <v>598</v>
      </c>
      <c r="D580" s="37"/>
      <c r="E580" s="31">
        <v>935700</v>
      </c>
      <c r="F580" s="31">
        <v>935700</v>
      </c>
      <c r="G580" s="32">
        <v>289914.65999999997</v>
      </c>
      <c r="H580" s="42">
        <f t="shared" si="18"/>
        <v>30.983719140750239</v>
      </c>
      <c r="I580" s="42">
        <f t="shared" si="19"/>
        <v>30.983719140750239</v>
      </c>
    </row>
    <row r="581" spans="1:9" x14ac:dyDescent="0.3">
      <c r="A581" s="28"/>
      <c r="B581" s="38" t="s">
        <v>311</v>
      </c>
      <c r="C581" s="36" t="s">
        <v>598</v>
      </c>
      <c r="D581" s="37" t="s">
        <v>310</v>
      </c>
      <c r="E581" s="31">
        <v>935700</v>
      </c>
      <c r="F581" s="31">
        <v>935700</v>
      </c>
      <c r="G581" s="32">
        <v>289914.65999999997</v>
      </c>
      <c r="H581" s="42">
        <f t="shared" si="18"/>
        <v>30.983719140750239</v>
      </c>
      <c r="I581" s="42">
        <f t="shared" si="19"/>
        <v>30.983719140750239</v>
      </c>
    </row>
    <row r="582" spans="1:9" ht="46.8" x14ac:dyDescent="0.3">
      <c r="A582" s="28"/>
      <c r="B582" s="38" t="s">
        <v>350</v>
      </c>
      <c r="C582" s="36" t="s">
        <v>598</v>
      </c>
      <c r="D582" s="37" t="s">
        <v>348</v>
      </c>
      <c r="E582" s="31">
        <v>935700</v>
      </c>
      <c r="F582" s="31">
        <v>935700</v>
      </c>
      <c r="G582" s="32">
        <v>289914.65999999997</v>
      </c>
      <c r="H582" s="42">
        <f t="shared" si="18"/>
        <v>30.983719140750239</v>
      </c>
      <c r="I582" s="42">
        <f t="shared" si="19"/>
        <v>30.983719140750239</v>
      </c>
    </row>
    <row r="583" spans="1:9" x14ac:dyDescent="0.3">
      <c r="A583" s="28"/>
      <c r="B583" s="38" t="s">
        <v>339</v>
      </c>
      <c r="C583" s="36" t="s">
        <v>597</v>
      </c>
      <c r="D583" s="37"/>
      <c r="E583" s="31">
        <v>569200</v>
      </c>
      <c r="F583" s="31">
        <v>569200</v>
      </c>
      <c r="G583" s="32">
        <v>0</v>
      </c>
      <c r="H583" s="42">
        <f t="shared" si="18"/>
        <v>0</v>
      </c>
      <c r="I583" s="42">
        <f t="shared" si="19"/>
        <v>0</v>
      </c>
    </row>
    <row r="584" spans="1:9" ht="31.2" x14ac:dyDescent="0.3">
      <c r="A584" s="28"/>
      <c r="B584" s="38" t="s">
        <v>306</v>
      </c>
      <c r="C584" s="36" t="s">
        <v>597</v>
      </c>
      <c r="D584" s="37" t="s">
        <v>305</v>
      </c>
      <c r="E584" s="31">
        <v>569200</v>
      </c>
      <c r="F584" s="31">
        <v>569200</v>
      </c>
      <c r="G584" s="32">
        <v>0</v>
      </c>
      <c r="H584" s="42">
        <f t="shared" si="18"/>
        <v>0</v>
      </c>
      <c r="I584" s="42">
        <f t="shared" si="19"/>
        <v>0</v>
      </c>
    </row>
    <row r="585" spans="1:9" ht="31.2" x14ac:dyDescent="0.3">
      <c r="A585" s="28"/>
      <c r="B585" s="38" t="s">
        <v>304</v>
      </c>
      <c r="C585" s="36" t="s">
        <v>597</v>
      </c>
      <c r="D585" s="37" t="s">
        <v>303</v>
      </c>
      <c r="E585" s="31">
        <v>569200</v>
      </c>
      <c r="F585" s="31">
        <v>569200</v>
      </c>
      <c r="G585" s="32">
        <v>0</v>
      </c>
      <c r="H585" s="42">
        <f t="shared" si="18"/>
        <v>0</v>
      </c>
      <c r="I585" s="42">
        <f t="shared" si="19"/>
        <v>0</v>
      </c>
    </row>
    <row r="586" spans="1:9" ht="31.2" x14ac:dyDescent="0.3">
      <c r="A586" s="28"/>
      <c r="B586" s="38" t="s">
        <v>596</v>
      </c>
      <c r="C586" s="36" t="s">
        <v>595</v>
      </c>
      <c r="D586" s="37"/>
      <c r="E586" s="31">
        <v>18950800</v>
      </c>
      <c r="F586" s="31">
        <v>18950800</v>
      </c>
      <c r="G586" s="32">
        <v>10234046.640000001</v>
      </c>
      <c r="H586" s="42">
        <f t="shared" si="18"/>
        <v>54.003243345927352</v>
      </c>
      <c r="I586" s="42">
        <f t="shared" si="19"/>
        <v>54.003243345927352</v>
      </c>
    </row>
    <row r="587" spans="1:9" ht="31.2" x14ac:dyDescent="0.3">
      <c r="A587" s="28"/>
      <c r="B587" s="38" t="s">
        <v>594</v>
      </c>
      <c r="C587" s="36" t="s">
        <v>593</v>
      </c>
      <c r="D587" s="37"/>
      <c r="E587" s="31">
        <v>18950800</v>
      </c>
      <c r="F587" s="31">
        <v>18950800</v>
      </c>
      <c r="G587" s="32">
        <v>10234046.640000001</v>
      </c>
      <c r="H587" s="42">
        <f t="shared" si="18"/>
        <v>54.003243345927352</v>
      </c>
      <c r="I587" s="42">
        <f t="shared" si="19"/>
        <v>54.003243345927352</v>
      </c>
    </row>
    <row r="588" spans="1:9" ht="31.2" x14ac:dyDescent="0.3">
      <c r="A588" s="28"/>
      <c r="B588" s="38" t="s">
        <v>387</v>
      </c>
      <c r="C588" s="36" t="s">
        <v>592</v>
      </c>
      <c r="D588" s="37"/>
      <c r="E588" s="31">
        <v>18950800</v>
      </c>
      <c r="F588" s="31">
        <v>18950800</v>
      </c>
      <c r="G588" s="32">
        <v>10234046.640000001</v>
      </c>
      <c r="H588" s="42">
        <f t="shared" si="18"/>
        <v>54.003243345927352</v>
      </c>
      <c r="I588" s="42">
        <f t="shared" si="19"/>
        <v>54.003243345927352</v>
      </c>
    </row>
    <row r="589" spans="1:9" ht="46.8" x14ac:dyDescent="0.3">
      <c r="A589" s="28"/>
      <c r="B589" s="38" t="s">
        <v>318</v>
      </c>
      <c r="C589" s="36" t="s">
        <v>592</v>
      </c>
      <c r="D589" s="37" t="s">
        <v>317</v>
      </c>
      <c r="E589" s="31">
        <v>16348000</v>
      </c>
      <c r="F589" s="31">
        <v>16348000</v>
      </c>
      <c r="G589" s="32">
        <v>9073283.9299999997</v>
      </c>
      <c r="H589" s="42">
        <f t="shared" si="18"/>
        <v>55.500880413506238</v>
      </c>
      <c r="I589" s="42">
        <f t="shared" si="19"/>
        <v>55.500880413506238</v>
      </c>
    </row>
    <row r="590" spans="1:9" x14ac:dyDescent="0.3">
      <c r="A590" s="28"/>
      <c r="B590" s="38" t="s">
        <v>380</v>
      </c>
      <c r="C590" s="36" t="s">
        <v>592</v>
      </c>
      <c r="D590" s="37" t="s">
        <v>379</v>
      </c>
      <c r="E590" s="31">
        <v>16348000</v>
      </c>
      <c r="F590" s="31">
        <v>16348000</v>
      </c>
      <c r="G590" s="32">
        <v>9073283.9299999997</v>
      </c>
      <c r="H590" s="42">
        <f t="shared" si="18"/>
        <v>55.500880413506238</v>
      </c>
      <c r="I590" s="42">
        <f t="shared" si="19"/>
        <v>55.500880413506238</v>
      </c>
    </row>
    <row r="591" spans="1:9" ht="31.2" x14ac:dyDescent="0.3">
      <c r="A591" s="28"/>
      <c r="B591" s="38" t="s">
        <v>306</v>
      </c>
      <c r="C591" s="36" t="s">
        <v>592</v>
      </c>
      <c r="D591" s="37" t="s">
        <v>305</v>
      </c>
      <c r="E591" s="31">
        <v>2427400</v>
      </c>
      <c r="F591" s="31">
        <v>2427288</v>
      </c>
      <c r="G591" s="32">
        <v>1118408.1299999999</v>
      </c>
      <c r="H591" s="42">
        <f t="shared" si="18"/>
        <v>46.074323556068215</v>
      </c>
      <c r="I591" s="42">
        <f t="shared" si="19"/>
        <v>46.076449518969312</v>
      </c>
    </row>
    <row r="592" spans="1:9" ht="31.2" x14ac:dyDescent="0.3">
      <c r="A592" s="28"/>
      <c r="B592" s="38" t="s">
        <v>304</v>
      </c>
      <c r="C592" s="36" t="s">
        <v>592</v>
      </c>
      <c r="D592" s="37" t="s">
        <v>303</v>
      </c>
      <c r="E592" s="31">
        <v>2427400</v>
      </c>
      <c r="F592" s="31">
        <v>2427288</v>
      </c>
      <c r="G592" s="32">
        <v>1118408.1299999999</v>
      </c>
      <c r="H592" s="42">
        <f t="shared" si="18"/>
        <v>46.074323556068215</v>
      </c>
      <c r="I592" s="42">
        <f t="shared" si="19"/>
        <v>46.076449518969312</v>
      </c>
    </row>
    <row r="593" spans="1:9" x14ac:dyDescent="0.3">
      <c r="A593" s="28"/>
      <c r="B593" s="38" t="s">
        <v>311</v>
      </c>
      <c r="C593" s="36" t="s">
        <v>592</v>
      </c>
      <c r="D593" s="37" t="s">
        <v>310</v>
      </c>
      <c r="E593" s="31">
        <v>175400</v>
      </c>
      <c r="F593" s="31">
        <v>175512</v>
      </c>
      <c r="G593" s="32">
        <v>42354.58</v>
      </c>
      <c r="H593" s="42">
        <f t="shared" si="18"/>
        <v>24.147423033067277</v>
      </c>
      <c r="I593" s="42">
        <f t="shared" si="19"/>
        <v>24.13201376544054</v>
      </c>
    </row>
    <row r="594" spans="1:9" x14ac:dyDescent="0.3">
      <c r="A594" s="28"/>
      <c r="B594" s="38" t="s">
        <v>324</v>
      </c>
      <c r="C594" s="36" t="s">
        <v>592</v>
      </c>
      <c r="D594" s="37" t="s">
        <v>322</v>
      </c>
      <c r="E594" s="31">
        <v>175400</v>
      </c>
      <c r="F594" s="31">
        <v>175512</v>
      </c>
      <c r="G594" s="32">
        <v>42354.58</v>
      </c>
      <c r="H594" s="42">
        <f t="shared" si="18"/>
        <v>24.147423033067277</v>
      </c>
      <c r="I594" s="42">
        <f t="shared" si="19"/>
        <v>24.13201376544054</v>
      </c>
    </row>
    <row r="595" spans="1:9" ht="31.2" x14ac:dyDescent="0.3">
      <c r="A595" s="28"/>
      <c r="B595" s="35" t="s">
        <v>591</v>
      </c>
      <c r="C595" s="36" t="s">
        <v>590</v>
      </c>
      <c r="D595" s="37"/>
      <c r="E595" s="31">
        <v>4817200</v>
      </c>
      <c r="F595" s="31">
        <v>4817200</v>
      </c>
      <c r="G595" s="32">
        <v>40500</v>
      </c>
      <c r="H595" s="42">
        <f t="shared" si="18"/>
        <v>0.84073735780121239</v>
      </c>
      <c r="I595" s="42">
        <f t="shared" si="19"/>
        <v>0.84073735780121239</v>
      </c>
    </row>
    <row r="596" spans="1:9" ht="31.2" x14ac:dyDescent="0.3">
      <c r="A596" s="28"/>
      <c r="B596" s="38" t="s">
        <v>589</v>
      </c>
      <c r="C596" s="36" t="s">
        <v>558</v>
      </c>
      <c r="D596" s="37"/>
      <c r="E596" s="31">
        <v>921000</v>
      </c>
      <c r="F596" s="31">
        <v>921000</v>
      </c>
      <c r="G596" s="32">
        <v>40500</v>
      </c>
      <c r="H596" s="42">
        <f t="shared" si="18"/>
        <v>4.3973941368078178</v>
      </c>
      <c r="I596" s="42">
        <f t="shared" si="19"/>
        <v>4.3973941368078178</v>
      </c>
    </row>
    <row r="597" spans="1:9" ht="46.8" x14ac:dyDescent="0.3">
      <c r="A597" s="28"/>
      <c r="B597" s="38" t="s">
        <v>557</v>
      </c>
      <c r="C597" s="36" t="s">
        <v>556</v>
      </c>
      <c r="D597" s="37"/>
      <c r="E597" s="31">
        <v>446500</v>
      </c>
      <c r="F597" s="31">
        <v>446500</v>
      </c>
      <c r="G597" s="32">
        <v>0</v>
      </c>
      <c r="H597" s="42">
        <f t="shared" si="18"/>
        <v>0</v>
      </c>
      <c r="I597" s="42">
        <f t="shared" si="19"/>
        <v>0</v>
      </c>
    </row>
    <row r="598" spans="1:9" x14ac:dyDescent="0.3">
      <c r="A598" s="28"/>
      <c r="B598" s="38" t="s">
        <v>339</v>
      </c>
      <c r="C598" s="36" t="s">
        <v>555</v>
      </c>
      <c r="D598" s="37"/>
      <c r="E598" s="31">
        <v>446500</v>
      </c>
      <c r="F598" s="31">
        <v>446500</v>
      </c>
      <c r="G598" s="32">
        <v>0</v>
      </c>
      <c r="H598" s="42">
        <f t="shared" si="18"/>
        <v>0</v>
      </c>
      <c r="I598" s="42">
        <f t="shared" si="19"/>
        <v>0</v>
      </c>
    </row>
    <row r="599" spans="1:9" ht="31.2" x14ac:dyDescent="0.3">
      <c r="A599" s="28"/>
      <c r="B599" s="38" t="s">
        <v>306</v>
      </c>
      <c r="C599" s="36" t="s">
        <v>555</v>
      </c>
      <c r="D599" s="37" t="s">
        <v>305</v>
      </c>
      <c r="E599" s="31">
        <v>446500</v>
      </c>
      <c r="F599" s="31">
        <v>446500</v>
      </c>
      <c r="G599" s="32">
        <v>0</v>
      </c>
      <c r="H599" s="42">
        <f t="shared" si="18"/>
        <v>0</v>
      </c>
      <c r="I599" s="42">
        <f t="shared" si="19"/>
        <v>0</v>
      </c>
    </row>
    <row r="600" spans="1:9" ht="31.2" x14ac:dyDescent="0.3">
      <c r="A600" s="28"/>
      <c r="B600" s="38" t="s">
        <v>304</v>
      </c>
      <c r="C600" s="36" t="s">
        <v>555</v>
      </c>
      <c r="D600" s="37" t="s">
        <v>303</v>
      </c>
      <c r="E600" s="31">
        <v>446500</v>
      </c>
      <c r="F600" s="31">
        <v>446500</v>
      </c>
      <c r="G600" s="32">
        <v>0</v>
      </c>
      <c r="H600" s="42">
        <f t="shared" si="18"/>
        <v>0</v>
      </c>
      <c r="I600" s="42">
        <f t="shared" si="19"/>
        <v>0</v>
      </c>
    </row>
    <row r="601" spans="1:9" ht="31.2" x14ac:dyDescent="0.3">
      <c r="A601" s="28"/>
      <c r="B601" s="38" t="s">
        <v>554</v>
      </c>
      <c r="C601" s="36" t="s">
        <v>553</v>
      </c>
      <c r="D601" s="37"/>
      <c r="E601" s="31">
        <v>379500</v>
      </c>
      <c r="F601" s="31">
        <v>379500</v>
      </c>
      <c r="G601" s="32">
        <v>40500</v>
      </c>
      <c r="H601" s="42">
        <f t="shared" si="18"/>
        <v>10.671936758893279</v>
      </c>
      <c r="I601" s="42">
        <f t="shared" si="19"/>
        <v>10.671936758893279</v>
      </c>
    </row>
    <row r="602" spans="1:9" x14ac:dyDescent="0.3">
      <c r="A602" s="28"/>
      <c r="B602" s="38" t="s">
        <v>339</v>
      </c>
      <c r="C602" s="36" t="s">
        <v>551</v>
      </c>
      <c r="D602" s="37"/>
      <c r="E602" s="31">
        <v>379500</v>
      </c>
      <c r="F602" s="31">
        <v>379500</v>
      </c>
      <c r="G602" s="32">
        <v>40500</v>
      </c>
      <c r="H602" s="42">
        <f t="shared" si="18"/>
        <v>10.671936758893279</v>
      </c>
      <c r="I602" s="42">
        <f t="shared" si="19"/>
        <v>10.671936758893279</v>
      </c>
    </row>
    <row r="603" spans="1:9" ht="31.2" x14ac:dyDescent="0.3">
      <c r="A603" s="28"/>
      <c r="B603" s="38" t="s">
        <v>306</v>
      </c>
      <c r="C603" s="36" t="s">
        <v>551</v>
      </c>
      <c r="D603" s="37" t="s">
        <v>305</v>
      </c>
      <c r="E603" s="31">
        <v>331500</v>
      </c>
      <c r="F603" s="31">
        <v>351500</v>
      </c>
      <c r="G603" s="32">
        <v>40500</v>
      </c>
      <c r="H603" s="42">
        <f t="shared" si="18"/>
        <v>12.217194570135746</v>
      </c>
      <c r="I603" s="42">
        <f t="shared" si="19"/>
        <v>11.522048364153626</v>
      </c>
    </row>
    <row r="604" spans="1:9" ht="31.2" x14ac:dyDescent="0.3">
      <c r="A604" s="28"/>
      <c r="B604" s="38" t="s">
        <v>304</v>
      </c>
      <c r="C604" s="36" t="s">
        <v>551</v>
      </c>
      <c r="D604" s="37" t="s">
        <v>303</v>
      </c>
      <c r="E604" s="31">
        <v>331500</v>
      </c>
      <c r="F604" s="31">
        <v>351500</v>
      </c>
      <c r="G604" s="32">
        <v>40500</v>
      </c>
      <c r="H604" s="42">
        <f t="shared" si="18"/>
        <v>12.217194570135746</v>
      </c>
      <c r="I604" s="42">
        <f t="shared" si="19"/>
        <v>11.522048364153626</v>
      </c>
    </row>
    <row r="605" spans="1:9" x14ac:dyDescent="0.3">
      <c r="A605" s="28"/>
      <c r="B605" s="38" t="s">
        <v>302</v>
      </c>
      <c r="C605" s="36" t="s">
        <v>551</v>
      </c>
      <c r="D605" s="37" t="s">
        <v>301</v>
      </c>
      <c r="E605" s="31">
        <v>48000</v>
      </c>
      <c r="F605" s="31">
        <v>28000</v>
      </c>
      <c r="G605" s="32">
        <v>0</v>
      </c>
      <c r="H605" s="42">
        <f t="shared" si="18"/>
        <v>0</v>
      </c>
      <c r="I605" s="42">
        <f t="shared" si="19"/>
        <v>0</v>
      </c>
    </row>
    <row r="606" spans="1:9" x14ac:dyDescent="0.3">
      <c r="A606" s="28"/>
      <c r="B606" s="38" t="s">
        <v>364</v>
      </c>
      <c r="C606" s="36" t="s">
        <v>551</v>
      </c>
      <c r="D606" s="37" t="s">
        <v>362</v>
      </c>
      <c r="E606" s="31">
        <v>28000</v>
      </c>
      <c r="F606" s="31">
        <v>28000</v>
      </c>
      <c r="G606" s="32">
        <v>0</v>
      </c>
      <c r="H606" s="42">
        <f t="shared" si="18"/>
        <v>0</v>
      </c>
      <c r="I606" s="42">
        <f t="shared" si="19"/>
        <v>0</v>
      </c>
    </row>
    <row r="607" spans="1:9" x14ac:dyDescent="0.3">
      <c r="A607" s="28"/>
      <c r="B607" s="38" t="s">
        <v>552</v>
      </c>
      <c r="C607" s="36" t="s">
        <v>551</v>
      </c>
      <c r="D607" s="37" t="s">
        <v>550</v>
      </c>
      <c r="E607" s="31">
        <v>20000</v>
      </c>
      <c r="F607" s="31">
        <v>0</v>
      </c>
      <c r="G607" s="32">
        <v>0</v>
      </c>
      <c r="H607" s="42">
        <f t="shared" si="18"/>
        <v>0</v>
      </c>
      <c r="I607" s="42" t="e">
        <f t="shared" si="19"/>
        <v>#DIV/0!</v>
      </c>
    </row>
    <row r="608" spans="1:9" ht="46.8" x14ac:dyDescent="0.3">
      <c r="A608" s="28"/>
      <c r="B608" s="38" t="s">
        <v>549</v>
      </c>
      <c r="C608" s="36" t="s">
        <v>548</v>
      </c>
      <c r="D608" s="37"/>
      <c r="E608" s="31">
        <v>95000</v>
      </c>
      <c r="F608" s="31">
        <v>95000</v>
      </c>
      <c r="G608" s="32">
        <v>0</v>
      </c>
      <c r="H608" s="42">
        <f t="shared" si="18"/>
        <v>0</v>
      </c>
      <c r="I608" s="42">
        <f t="shared" si="19"/>
        <v>0</v>
      </c>
    </row>
    <row r="609" spans="1:9" x14ac:dyDescent="0.3">
      <c r="A609" s="28"/>
      <c r="B609" s="38" t="s">
        <v>339</v>
      </c>
      <c r="C609" s="36" t="s">
        <v>547</v>
      </c>
      <c r="D609" s="37"/>
      <c r="E609" s="31">
        <v>95000</v>
      </c>
      <c r="F609" s="31">
        <v>95000</v>
      </c>
      <c r="G609" s="32">
        <v>0</v>
      </c>
      <c r="H609" s="42">
        <f t="shared" si="18"/>
        <v>0</v>
      </c>
      <c r="I609" s="42">
        <f t="shared" si="19"/>
        <v>0</v>
      </c>
    </row>
    <row r="610" spans="1:9" ht="31.2" x14ac:dyDescent="0.3">
      <c r="A610" s="28"/>
      <c r="B610" s="38" t="s">
        <v>306</v>
      </c>
      <c r="C610" s="36" t="s">
        <v>547</v>
      </c>
      <c r="D610" s="37" t="s">
        <v>305</v>
      </c>
      <c r="E610" s="31">
        <v>95000</v>
      </c>
      <c r="F610" s="31">
        <v>95000</v>
      </c>
      <c r="G610" s="32">
        <v>0</v>
      </c>
      <c r="H610" s="42">
        <f t="shared" si="18"/>
        <v>0</v>
      </c>
      <c r="I610" s="42">
        <f t="shared" si="19"/>
        <v>0</v>
      </c>
    </row>
    <row r="611" spans="1:9" ht="31.2" x14ac:dyDescent="0.3">
      <c r="A611" s="28"/>
      <c r="B611" s="38" t="s">
        <v>304</v>
      </c>
      <c r="C611" s="36" t="s">
        <v>547</v>
      </c>
      <c r="D611" s="37" t="s">
        <v>303</v>
      </c>
      <c r="E611" s="31">
        <v>95000</v>
      </c>
      <c r="F611" s="31">
        <v>95000</v>
      </c>
      <c r="G611" s="32">
        <v>0</v>
      </c>
      <c r="H611" s="42">
        <f t="shared" ref="H611:H674" si="20">G611/E611*100</f>
        <v>0</v>
      </c>
      <c r="I611" s="42">
        <f t="shared" ref="I611:I674" si="21">G611/F611*100</f>
        <v>0</v>
      </c>
    </row>
    <row r="612" spans="1:9" ht="31.2" x14ac:dyDescent="0.3">
      <c r="A612" s="28"/>
      <c r="B612" s="38" t="s">
        <v>546</v>
      </c>
      <c r="C612" s="36" t="s">
        <v>545</v>
      </c>
      <c r="D612" s="37"/>
      <c r="E612" s="31">
        <v>618400</v>
      </c>
      <c r="F612" s="31">
        <v>618400</v>
      </c>
      <c r="G612" s="32">
        <v>0</v>
      </c>
      <c r="H612" s="42">
        <f t="shared" si="20"/>
        <v>0</v>
      </c>
      <c r="I612" s="42">
        <f t="shared" si="21"/>
        <v>0</v>
      </c>
    </row>
    <row r="613" spans="1:9" ht="31.2" x14ac:dyDescent="0.3">
      <c r="A613" s="28"/>
      <c r="B613" s="38" t="s">
        <v>544</v>
      </c>
      <c r="C613" s="36" t="s">
        <v>543</v>
      </c>
      <c r="D613" s="37"/>
      <c r="E613" s="31">
        <v>618400</v>
      </c>
      <c r="F613" s="31">
        <v>618400</v>
      </c>
      <c r="G613" s="32">
        <v>0</v>
      </c>
      <c r="H613" s="42">
        <f t="shared" si="20"/>
        <v>0</v>
      </c>
      <c r="I613" s="42">
        <f t="shared" si="21"/>
        <v>0</v>
      </c>
    </row>
    <row r="614" spans="1:9" ht="46.8" x14ac:dyDescent="0.3">
      <c r="A614" s="28"/>
      <c r="B614" s="38" t="s">
        <v>542</v>
      </c>
      <c r="C614" s="36" t="s">
        <v>541</v>
      </c>
      <c r="D614" s="37"/>
      <c r="E614" s="31">
        <v>36100</v>
      </c>
      <c r="F614" s="31">
        <v>36100</v>
      </c>
      <c r="G614" s="32">
        <v>0</v>
      </c>
      <c r="H614" s="42">
        <f t="shared" si="20"/>
        <v>0</v>
      </c>
      <c r="I614" s="42">
        <f t="shared" si="21"/>
        <v>0</v>
      </c>
    </row>
    <row r="615" spans="1:9" ht="46.8" x14ac:dyDescent="0.3">
      <c r="A615" s="28"/>
      <c r="B615" s="38" t="s">
        <v>318</v>
      </c>
      <c r="C615" s="36" t="s">
        <v>541</v>
      </c>
      <c r="D615" s="37" t="s">
        <v>317</v>
      </c>
      <c r="E615" s="31">
        <v>36100</v>
      </c>
      <c r="F615" s="31">
        <v>36100</v>
      </c>
      <c r="G615" s="32">
        <v>0</v>
      </c>
      <c r="H615" s="42">
        <f t="shared" si="20"/>
        <v>0</v>
      </c>
      <c r="I615" s="42">
        <f t="shared" si="21"/>
        <v>0</v>
      </c>
    </row>
    <row r="616" spans="1:9" x14ac:dyDescent="0.3">
      <c r="A616" s="28"/>
      <c r="B616" s="38" t="s">
        <v>316</v>
      </c>
      <c r="C616" s="36" t="s">
        <v>541</v>
      </c>
      <c r="D616" s="37" t="s">
        <v>314</v>
      </c>
      <c r="E616" s="31">
        <v>36100</v>
      </c>
      <c r="F616" s="31">
        <v>36100</v>
      </c>
      <c r="G616" s="32">
        <v>0</v>
      </c>
      <c r="H616" s="42">
        <f t="shared" si="20"/>
        <v>0</v>
      </c>
      <c r="I616" s="42">
        <f t="shared" si="21"/>
        <v>0</v>
      </c>
    </row>
    <row r="617" spans="1:9" x14ac:dyDescent="0.3">
      <c r="A617" s="28"/>
      <c r="B617" s="38" t="s">
        <v>339</v>
      </c>
      <c r="C617" s="36" t="s">
        <v>540</v>
      </c>
      <c r="D617" s="37"/>
      <c r="E617" s="31">
        <v>582300</v>
      </c>
      <c r="F617" s="31">
        <v>582300</v>
      </c>
      <c r="G617" s="32">
        <v>0</v>
      </c>
      <c r="H617" s="42">
        <f t="shared" si="20"/>
        <v>0</v>
      </c>
      <c r="I617" s="42">
        <f t="shared" si="21"/>
        <v>0</v>
      </c>
    </row>
    <row r="618" spans="1:9" ht="31.2" x14ac:dyDescent="0.3">
      <c r="A618" s="28"/>
      <c r="B618" s="38" t="s">
        <v>306</v>
      </c>
      <c r="C618" s="36" t="s">
        <v>540</v>
      </c>
      <c r="D618" s="37" t="s">
        <v>305</v>
      </c>
      <c r="E618" s="31">
        <v>582300</v>
      </c>
      <c r="F618" s="31">
        <v>582300</v>
      </c>
      <c r="G618" s="32">
        <v>0</v>
      </c>
      <c r="H618" s="42">
        <f t="shared" si="20"/>
        <v>0</v>
      </c>
      <c r="I618" s="42">
        <f t="shared" si="21"/>
        <v>0</v>
      </c>
    </row>
    <row r="619" spans="1:9" ht="31.2" x14ac:dyDescent="0.3">
      <c r="A619" s="28"/>
      <c r="B619" s="38" t="s">
        <v>304</v>
      </c>
      <c r="C619" s="36" t="s">
        <v>540</v>
      </c>
      <c r="D619" s="37" t="s">
        <v>303</v>
      </c>
      <c r="E619" s="31">
        <v>582300</v>
      </c>
      <c r="F619" s="31">
        <v>582300</v>
      </c>
      <c r="G619" s="32">
        <v>0</v>
      </c>
      <c r="H619" s="42">
        <f t="shared" si="20"/>
        <v>0</v>
      </c>
      <c r="I619" s="42">
        <f t="shared" si="21"/>
        <v>0</v>
      </c>
    </row>
    <row r="620" spans="1:9" x14ac:dyDescent="0.3">
      <c r="A620" s="28"/>
      <c r="B620" s="38" t="s">
        <v>539</v>
      </c>
      <c r="C620" s="36" t="s">
        <v>538</v>
      </c>
      <c r="D620" s="37"/>
      <c r="E620" s="31">
        <v>3277800</v>
      </c>
      <c r="F620" s="31">
        <v>3277800</v>
      </c>
      <c r="G620" s="32">
        <v>0</v>
      </c>
      <c r="H620" s="42">
        <f t="shared" si="20"/>
        <v>0</v>
      </c>
      <c r="I620" s="42">
        <f t="shared" si="21"/>
        <v>0</v>
      </c>
    </row>
    <row r="621" spans="1:9" ht="46.8" x14ac:dyDescent="0.3">
      <c r="A621" s="28"/>
      <c r="B621" s="38" t="s">
        <v>537</v>
      </c>
      <c r="C621" s="36" t="s">
        <v>536</v>
      </c>
      <c r="D621" s="37"/>
      <c r="E621" s="31">
        <v>3277800</v>
      </c>
      <c r="F621" s="31">
        <v>3277800</v>
      </c>
      <c r="G621" s="32">
        <v>0</v>
      </c>
      <c r="H621" s="42">
        <f t="shared" si="20"/>
        <v>0</v>
      </c>
      <c r="I621" s="42">
        <f t="shared" si="21"/>
        <v>0</v>
      </c>
    </row>
    <row r="622" spans="1:9" ht="31.2" x14ac:dyDescent="0.3">
      <c r="A622" s="28"/>
      <c r="B622" s="38" t="s">
        <v>535</v>
      </c>
      <c r="C622" s="36" t="s">
        <v>534</v>
      </c>
      <c r="D622" s="37"/>
      <c r="E622" s="31">
        <v>3277800</v>
      </c>
      <c r="F622" s="31">
        <v>3277800</v>
      </c>
      <c r="G622" s="32">
        <v>0</v>
      </c>
      <c r="H622" s="42">
        <f t="shared" si="20"/>
        <v>0</v>
      </c>
      <c r="I622" s="42">
        <f t="shared" si="21"/>
        <v>0</v>
      </c>
    </row>
    <row r="623" spans="1:9" ht="46.8" x14ac:dyDescent="0.3">
      <c r="A623" s="28"/>
      <c r="B623" s="38" t="s">
        <v>318</v>
      </c>
      <c r="C623" s="36" t="s">
        <v>534</v>
      </c>
      <c r="D623" s="37" t="s">
        <v>317</v>
      </c>
      <c r="E623" s="31">
        <v>34000</v>
      </c>
      <c r="F623" s="31">
        <v>34000</v>
      </c>
      <c r="G623" s="32">
        <v>0</v>
      </c>
      <c r="H623" s="42">
        <f t="shared" si="20"/>
        <v>0</v>
      </c>
      <c r="I623" s="42">
        <f t="shared" si="21"/>
        <v>0</v>
      </c>
    </row>
    <row r="624" spans="1:9" x14ac:dyDescent="0.3">
      <c r="A624" s="28"/>
      <c r="B624" s="38" t="s">
        <v>316</v>
      </c>
      <c r="C624" s="36" t="s">
        <v>534</v>
      </c>
      <c r="D624" s="37" t="s">
        <v>314</v>
      </c>
      <c r="E624" s="31">
        <v>34000</v>
      </c>
      <c r="F624" s="31">
        <v>34000</v>
      </c>
      <c r="G624" s="32">
        <v>0</v>
      </c>
      <c r="H624" s="42">
        <f t="shared" si="20"/>
        <v>0</v>
      </c>
      <c r="I624" s="42">
        <f t="shared" si="21"/>
        <v>0</v>
      </c>
    </row>
    <row r="625" spans="1:9" ht="31.2" x14ac:dyDescent="0.3">
      <c r="A625" s="28"/>
      <c r="B625" s="38" t="s">
        <v>306</v>
      </c>
      <c r="C625" s="36" t="s">
        <v>534</v>
      </c>
      <c r="D625" s="37" t="s">
        <v>305</v>
      </c>
      <c r="E625" s="31">
        <v>3243800</v>
      </c>
      <c r="F625" s="31">
        <v>3243800</v>
      </c>
      <c r="G625" s="32">
        <v>0</v>
      </c>
      <c r="H625" s="42">
        <f t="shared" si="20"/>
        <v>0</v>
      </c>
      <c r="I625" s="42">
        <f t="shared" si="21"/>
        <v>0</v>
      </c>
    </row>
    <row r="626" spans="1:9" ht="31.2" x14ac:dyDescent="0.3">
      <c r="A626" s="28"/>
      <c r="B626" s="38" t="s">
        <v>304</v>
      </c>
      <c r="C626" s="36" t="s">
        <v>534</v>
      </c>
      <c r="D626" s="37" t="s">
        <v>303</v>
      </c>
      <c r="E626" s="31">
        <v>3243800</v>
      </c>
      <c r="F626" s="31">
        <v>3243800</v>
      </c>
      <c r="G626" s="32">
        <v>0</v>
      </c>
      <c r="H626" s="42">
        <f t="shared" si="20"/>
        <v>0</v>
      </c>
      <c r="I626" s="42">
        <f t="shared" si="21"/>
        <v>0</v>
      </c>
    </row>
    <row r="627" spans="1:9" ht="31.2" x14ac:dyDescent="0.3">
      <c r="A627" s="28"/>
      <c r="B627" s="35" t="s">
        <v>533</v>
      </c>
      <c r="C627" s="36" t="s">
        <v>532</v>
      </c>
      <c r="D627" s="37"/>
      <c r="E627" s="31">
        <v>29316200</v>
      </c>
      <c r="F627" s="31">
        <v>29316200</v>
      </c>
      <c r="G627" s="32">
        <v>15408447.59</v>
      </c>
      <c r="H627" s="42">
        <f t="shared" si="20"/>
        <v>52.559498127315273</v>
      </c>
      <c r="I627" s="42">
        <f t="shared" si="21"/>
        <v>52.559498127315273</v>
      </c>
    </row>
    <row r="628" spans="1:9" x14ac:dyDescent="0.3">
      <c r="A628" s="28"/>
      <c r="B628" s="38" t="s">
        <v>531</v>
      </c>
      <c r="C628" s="36" t="s">
        <v>530</v>
      </c>
      <c r="D628" s="37"/>
      <c r="E628" s="31">
        <v>26477700</v>
      </c>
      <c r="F628" s="31">
        <v>26477700</v>
      </c>
      <c r="G628" s="32">
        <v>15256797.59</v>
      </c>
      <c r="H628" s="42">
        <f t="shared" si="20"/>
        <v>57.621309970276883</v>
      </c>
      <c r="I628" s="42">
        <f t="shared" si="21"/>
        <v>57.621309970276883</v>
      </c>
    </row>
    <row r="629" spans="1:9" ht="31.2" x14ac:dyDescent="0.3">
      <c r="A629" s="28"/>
      <c r="B629" s="38" t="s">
        <v>529</v>
      </c>
      <c r="C629" s="36" t="s">
        <v>528</v>
      </c>
      <c r="D629" s="37"/>
      <c r="E629" s="31">
        <v>26477700</v>
      </c>
      <c r="F629" s="31">
        <v>26477700</v>
      </c>
      <c r="G629" s="32">
        <v>15256797.59</v>
      </c>
      <c r="H629" s="42">
        <f t="shared" si="20"/>
        <v>57.621309970276883</v>
      </c>
      <c r="I629" s="42">
        <f t="shared" si="21"/>
        <v>57.621309970276883</v>
      </c>
    </row>
    <row r="630" spans="1:9" ht="31.2" x14ac:dyDescent="0.3">
      <c r="A630" s="28"/>
      <c r="B630" s="38" t="s">
        <v>387</v>
      </c>
      <c r="C630" s="36" t="s">
        <v>527</v>
      </c>
      <c r="D630" s="37"/>
      <c r="E630" s="31">
        <v>15664000</v>
      </c>
      <c r="F630" s="31">
        <v>15664000</v>
      </c>
      <c r="G630" s="32">
        <v>5399580.7999999998</v>
      </c>
      <c r="H630" s="42">
        <f t="shared" si="20"/>
        <v>34.471276813074567</v>
      </c>
      <c r="I630" s="42">
        <f t="shared" si="21"/>
        <v>34.471276813074567</v>
      </c>
    </row>
    <row r="631" spans="1:9" ht="31.2" x14ac:dyDescent="0.3">
      <c r="A631" s="28"/>
      <c r="B631" s="38" t="s">
        <v>421</v>
      </c>
      <c r="C631" s="36" t="s">
        <v>527</v>
      </c>
      <c r="D631" s="37" t="s">
        <v>420</v>
      </c>
      <c r="E631" s="31">
        <v>15664000</v>
      </c>
      <c r="F631" s="31">
        <v>15664000</v>
      </c>
      <c r="G631" s="32">
        <v>5399580.7999999998</v>
      </c>
      <c r="H631" s="42">
        <f t="shared" si="20"/>
        <v>34.471276813074567</v>
      </c>
      <c r="I631" s="42">
        <f t="shared" si="21"/>
        <v>34.471276813074567</v>
      </c>
    </row>
    <row r="632" spans="1:9" x14ac:dyDescent="0.3">
      <c r="A632" s="28"/>
      <c r="B632" s="38" t="s">
        <v>523</v>
      </c>
      <c r="C632" s="36" t="s">
        <v>527</v>
      </c>
      <c r="D632" s="37" t="s">
        <v>521</v>
      </c>
      <c r="E632" s="31">
        <v>15664000</v>
      </c>
      <c r="F632" s="31">
        <v>15664000</v>
      </c>
      <c r="G632" s="32">
        <v>5399580.7999999998</v>
      </c>
      <c r="H632" s="42">
        <f t="shared" si="20"/>
        <v>34.471276813074567</v>
      </c>
      <c r="I632" s="42">
        <f t="shared" si="21"/>
        <v>34.471276813074567</v>
      </c>
    </row>
    <row r="633" spans="1:9" ht="31.2" x14ac:dyDescent="0.3">
      <c r="A633" s="28"/>
      <c r="B633" s="38" t="s">
        <v>526</v>
      </c>
      <c r="C633" s="36" t="s">
        <v>525</v>
      </c>
      <c r="D633" s="37"/>
      <c r="E633" s="31">
        <v>10273000</v>
      </c>
      <c r="F633" s="31">
        <v>10273000</v>
      </c>
      <c r="G633" s="32">
        <v>9702193.7899999991</v>
      </c>
      <c r="H633" s="42">
        <f t="shared" si="20"/>
        <v>94.44362688601187</v>
      </c>
      <c r="I633" s="42">
        <f t="shared" si="21"/>
        <v>94.44362688601187</v>
      </c>
    </row>
    <row r="634" spans="1:9" ht="31.2" x14ac:dyDescent="0.3">
      <c r="A634" s="28"/>
      <c r="B634" s="38" t="s">
        <v>421</v>
      </c>
      <c r="C634" s="36" t="s">
        <v>525</v>
      </c>
      <c r="D634" s="37" t="s">
        <v>420</v>
      </c>
      <c r="E634" s="31">
        <v>10273000</v>
      </c>
      <c r="F634" s="31">
        <v>10273000</v>
      </c>
      <c r="G634" s="32">
        <v>9702193.7899999991</v>
      </c>
      <c r="H634" s="42">
        <f t="shared" si="20"/>
        <v>94.44362688601187</v>
      </c>
      <c r="I634" s="42">
        <f t="shared" si="21"/>
        <v>94.44362688601187</v>
      </c>
    </row>
    <row r="635" spans="1:9" x14ac:dyDescent="0.3">
      <c r="A635" s="28"/>
      <c r="B635" s="38" t="s">
        <v>523</v>
      </c>
      <c r="C635" s="36" t="s">
        <v>525</v>
      </c>
      <c r="D635" s="37" t="s">
        <v>521</v>
      </c>
      <c r="E635" s="31">
        <v>10273000</v>
      </c>
      <c r="F635" s="31">
        <v>10273000</v>
      </c>
      <c r="G635" s="32">
        <v>9702193.7899999991</v>
      </c>
      <c r="H635" s="42">
        <f t="shared" si="20"/>
        <v>94.44362688601187</v>
      </c>
      <c r="I635" s="42">
        <f t="shared" si="21"/>
        <v>94.44362688601187</v>
      </c>
    </row>
    <row r="636" spans="1:9" ht="46.8" x14ac:dyDescent="0.3">
      <c r="A636" s="28"/>
      <c r="B636" s="38" t="s">
        <v>524</v>
      </c>
      <c r="C636" s="36" t="s">
        <v>522</v>
      </c>
      <c r="D636" s="37"/>
      <c r="E636" s="31">
        <v>540700</v>
      </c>
      <c r="F636" s="31">
        <v>540700</v>
      </c>
      <c r="G636" s="32">
        <v>155023</v>
      </c>
      <c r="H636" s="42">
        <f t="shared" si="20"/>
        <v>28.670797114851119</v>
      </c>
      <c r="I636" s="42">
        <f t="shared" si="21"/>
        <v>28.670797114851119</v>
      </c>
    </row>
    <row r="637" spans="1:9" ht="31.2" x14ac:dyDescent="0.3">
      <c r="A637" s="28"/>
      <c r="B637" s="38" t="s">
        <v>421</v>
      </c>
      <c r="C637" s="36" t="s">
        <v>522</v>
      </c>
      <c r="D637" s="37" t="s">
        <v>420</v>
      </c>
      <c r="E637" s="31">
        <v>540700</v>
      </c>
      <c r="F637" s="31">
        <v>540700</v>
      </c>
      <c r="G637" s="32">
        <v>155023</v>
      </c>
      <c r="H637" s="42">
        <f t="shared" si="20"/>
        <v>28.670797114851119</v>
      </c>
      <c r="I637" s="42">
        <f t="shared" si="21"/>
        <v>28.670797114851119</v>
      </c>
    </row>
    <row r="638" spans="1:9" x14ac:dyDescent="0.3">
      <c r="A638" s="28"/>
      <c r="B638" s="38" t="s">
        <v>523</v>
      </c>
      <c r="C638" s="36" t="s">
        <v>522</v>
      </c>
      <c r="D638" s="37" t="s">
        <v>521</v>
      </c>
      <c r="E638" s="31">
        <v>540700</v>
      </c>
      <c r="F638" s="31">
        <v>540700</v>
      </c>
      <c r="G638" s="32">
        <v>155023</v>
      </c>
      <c r="H638" s="42">
        <f t="shared" si="20"/>
        <v>28.670797114851119</v>
      </c>
      <c r="I638" s="42">
        <f t="shared" si="21"/>
        <v>28.670797114851119</v>
      </c>
    </row>
    <row r="639" spans="1:9" x14ac:dyDescent="0.3">
      <c r="A639" s="28"/>
      <c r="B639" s="38" t="s">
        <v>520</v>
      </c>
      <c r="C639" s="36" t="s">
        <v>519</v>
      </c>
      <c r="D639" s="37"/>
      <c r="E639" s="31">
        <v>2838500</v>
      </c>
      <c r="F639" s="31">
        <v>2838500</v>
      </c>
      <c r="G639" s="32">
        <v>151650</v>
      </c>
      <c r="H639" s="42">
        <f t="shared" si="20"/>
        <v>5.3426105337326053</v>
      </c>
      <c r="I639" s="42">
        <f t="shared" si="21"/>
        <v>5.3426105337326053</v>
      </c>
    </row>
    <row r="640" spans="1:9" ht="31.2" x14ac:dyDescent="0.3">
      <c r="A640" s="28"/>
      <c r="B640" s="38" t="s">
        <v>518</v>
      </c>
      <c r="C640" s="36" t="s">
        <v>517</v>
      </c>
      <c r="D640" s="37"/>
      <c r="E640" s="31">
        <v>568000</v>
      </c>
      <c r="F640" s="31">
        <v>564950</v>
      </c>
      <c r="G640" s="32">
        <v>148350</v>
      </c>
      <c r="H640" s="42">
        <f t="shared" si="20"/>
        <v>26.117957746478876</v>
      </c>
      <c r="I640" s="42">
        <f t="shared" si="21"/>
        <v>26.258960969997347</v>
      </c>
    </row>
    <row r="641" spans="1:9" x14ac:dyDescent="0.3">
      <c r="A641" s="28"/>
      <c r="B641" s="38" t="s">
        <v>512</v>
      </c>
      <c r="C641" s="36" t="s">
        <v>516</v>
      </c>
      <c r="D641" s="37"/>
      <c r="E641" s="31">
        <v>536700</v>
      </c>
      <c r="F641" s="31">
        <v>536700</v>
      </c>
      <c r="G641" s="32">
        <v>143350</v>
      </c>
      <c r="H641" s="42">
        <f t="shared" si="20"/>
        <v>26.709521147754799</v>
      </c>
      <c r="I641" s="42">
        <f t="shared" si="21"/>
        <v>26.709521147754799</v>
      </c>
    </row>
    <row r="642" spans="1:9" ht="31.2" x14ac:dyDescent="0.3">
      <c r="A642" s="28"/>
      <c r="B642" s="38" t="s">
        <v>306</v>
      </c>
      <c r="C642" s="36" t="s">
        <v>516</v>
      </c>
      <c r="D642" s="37" t="s">
        <v>305</v>
      </c>
      <c r="E642" s="31">
        <v>536700</v>
      </c>
      <c r="F642" s="31">
        <v>536700</v>
      </c>
      <c r="G642" s="32">
        <v>143350</v>
      </c>
      <c r="H642" s="42">
        <f t="shared" si="20"/>
        <v>26.709521147754799</v>
      </c>
      <c r="I642" s="42">
        <f t="shared" si="21"/>
        <v>26.709521147754799</v>
      </c>
    </row>
    <row r="643" spans="1:9" ht="31.2" x14ac:dyDescent="0.3">
      <c r="A643" s="28"/>
      <c r="B643" s="38" t="s">
        <v>304</v>
      </c>
      <c r="C643" s="36" t="s">
        <v>516</v>
      </c>
      <c r="D643" s="37" t="s">
        <v>303</v>
      </c>
      <c r="E643" s="31">
        <v>536700</v>
      </c>
      <c r="F643" s="31">
        <v>536700</v>
      </c>
      <c r="G643" s="32">
        <v>143350</v>
      </c>
      <c r="H643" s="42">
        <f t="shared" si="20"/>
        <v>26.709521147754799</v>
      </c>
      <c r="I643" s="42">
        <f t="shared" si="21"/>
        <v>26.709521147754799</v>
      </c>
    </row>
    <row r="644" spans="1:9" ht="31.2" x14ac:dyDescent="0.3">
      <c r="A644" s="28"/>
      <c r="B644" s="38" t="s">
        <v>510</v>
      </c>
      <c r="C644" s="36" t="s">
        <v>515</v>
      </c>
      <c r="D644" s="37"/>
      <c r="E644" s="31">
        <v>31300</v>
      </c>
      <c r="F644" s="31">
        <v>28250</v>
      </c>
      <c r="G644" s="32">
        <v>5000</v>
      </c>
      <c r="H644" s="42">
        <f t="shared" si="20"/>
        <v>15.974440894568689</v>
      </c>
      <c r="I644" s="42">
        <f t="shared" si="21"/>
        <v>17.699115044247787</v>
      </c>
    </row>
    <row r="645" spans="1:9" ht="31.2" x14ac:dyDescent="0.3">
      <c r="A645" s="28"/>
      <c r="B645" s="38" t="s">
        <v>306</v>
      </c>
      <c r="C645" s="36" t="s">
        <v>515</v>
      </c>
      <c r="D645" s="37" t="s">
        <v>305</v>
      </c>
      <c r="E645" s="31">
        <v>31300</v>
      </c>
      <c r="F645" s="31">
        <v>28250</v>
      </c>
      <c r="G645" s="32">
        <v>5000</v>
      </c>
      <c r="H645" s="42">
        <f t="shared" si="20"/>
        <v>15.974440894568689</v>
      </c>
      <c r="I645" s="42">
        <f t="shared" si="21"/>
        <v>17.699115044247787</v>
      </c>
    </row>
    <row r="646" spans="1:9" ht="31.2" x14ac:dyDescent="0.3">
      <c r="A646" s="28"/>
      <c r="B646" s="38" t="s">
        <v>304</v>
      </c>
      <c r="C646" s="36" t="s">
        <v>515</v>
      </c>
      <c r="D646" s="37" t="s">
        <v>303</v>
      </c>
      <c r="E646" s="31">
        <v>31300</v>
      </c>
      <c r="F646" s="31">
        <v>28250</v>
      </c>
      <c r="G646" s="32">
        <v>5000</v>
      </c>
      <c r="H646" s="42">
        <f t="shared" si="20"/>
        <v>15.974440894568689</v>
      </c>
      <c r="I646" s="42">
        <f t="shared" si="21"/>
        <v>17.699115044247787</v>
      </c>
    </row>
    <row r="647" spans="1:9" ht="46.8" x14ac:dyDescent="0.3">
      <c r="A647" s="28"/>
      <c r="B647" s="38" t="s">
        <v>514</v>
      </c>
      <c r="C647" s="36" t="s">
        <v>513</v>
      </c>
      <c r="D647" s="37"/>
      <c r="E647" s="31">
        <v>2267200</v>
      </c>
      <c r="F647" s="31">
        <v>2270250</v>
      </c>
      <c r="G647" s="32">
        <v>0</v>
      </c>
      <c r="H647" s="42">
        <f t="shared" si="20"/>
        <v>0</v>
      </c>
      <c r="I647" s="42">
        <f t="shared" si="21"/>
        <v>0</v>
      </c>
    </row>
    <row r="648" spans="1:9" x14ac:dyDescent="0.3">
      <c r="A648" s="28"/>
      <c r="B648" s="38" t="s">
        <v>512</v>
      </c>
      <c r="C648" s="36" t="s">
        <v>511</v>
      </c>
      <c r="D648" s="37"/>
      <c r="E648" s="31">
        <v>2142600</v>
      </c>
      <c r="F648" s="31">
        <v>2142600</v>
      </c>
      <c r="G648" s="32">
        <v>0</v>
      </c>
      <c r="H648" s="42">
        <f t="shared" si="20"/>
        <v>0</v>
      </c>
      <c r="I648" s="42">
        <f t="shared" si="21"/>
        <v>0</v>
      </c>
    </row>
    <row r="649" spans="1:9" x14ac:dyDescent="0.3">
      <c r="A649" s="28"/>
      <c r="B649" s="38" t="s">
        <v>311</v>
      </c>
      <c r="C649" s="36" t="s">
        <v>511</v>
      </c>
      <c r="D649" s="37" t="s">
        <v>310</v>
      </c>
      <c r="E649" s="31">
        <v>2142600</v>
      </c>
      <c r="F649" s="31">
        <v>2142600</v>
      </c>
      <c r="G649" s="32">
        <v>0</v>
      </c>
      <c r="H649" s="42">
        <f t="shared" si="20"/>
        <v>0</v>
      </c>
      <c r="I649" s="42">
        <f t="shared" si="21"/>
        <v>0</v>
      </c>
    </row>
    <row r="650" spans="1:9" ht="46.8" x14ac:dyDescent="0.3">
      <c r="A650" s="28"/>
      <c r="B650" s="38" t="s">
        <v>350</v>
      </c>
      <c r="C650" s="36" t="s">
        <v>511</v>
      </c>
      <c r="D650" s="37" t="s">
        <v>348</v>
      </c>
      <c r="E650" s="31">
        <v>2142600</v>
      </c>
      <c r="F650" s="31">
        <v>2142600</v>
      </c>
      <c r="G650" s="32">
        <v>0</v>
      </c>
      <c r="H650" s="42">
        <f t="shared" si="20"/>
        <v>0</v>
      </c>
      <c r="I650" s="42">
        <f t="shared" si="21"/>
        <v>0</v>
      </c>
    </row>
    <row r="651" spans="1:9" ht="31.2" x14ac:dyDescent="0.3">
      <c r="A651" s="28"/>
      <c r="B651" s="38" t="s">
        <v>510</v>
      </c>
      <c r="C651" s="36" t="s">
        <v>509</v>
      </c>
      <c r="D651" s="37"/>
      <c r="E651" s="31">
        <v>124600</v>
      </c>
      <c r="F651" s="31">
        <v>127650</v>
      </c>
      <c r="G651" s="32">
        <v>0</v>
      </c>
      <c r="H651" s="42">
        <f t="shared" si="20"/>
        <v>0</v>
      </c>
      <c r="I651" s="42">
        <f t="shared" si="21"/>
        <v>0</v>
      </c>
    </row>
    <row r="652" spans="1:9" x14ac:dyDescent="0.3">
      <c r="A652" s="28"/>
      <c r="B652" s="38" t="s">
        <v>311</v>
      </c>
      <c r="C652" s="36" t="s">
        <v>509</v>
      </c>
      <c r="D652" s="37" t="s">
        <v>310</v>
      </c>
      <c r="E652" s="31">
        <v>124600</v>
      </c>
      <c r="F652" s="31">
        <v>127650</v>
      </c>
      <c r="G652" s="32">
        <v>0</v>
      </c>
      <c r="H652" s="42">
        <f t="shared" si="20"/>
        <v>0</v>
      </c>
      <c r="I652" s="42">
        <f t="shared" si="21"/>
        <v>0</v>
      </c>
    </row>
    <row r="653" spans="1:9" ht="46.8" x14ac:dyDescent="0.3">
      <c r="A653" s="28"/>
      <c r="B653" s="38" t="s">
        <v>350</v>
      </c>
      <c r="C653" s="36" t="s">
        <v>509</v>
      </c>
      <c r="D653" s="37" t="s">
        <v>348</v>
      </c>
      <c r="E653" s="31">
        <v>124600</v>
      </c>
      <c r="F653" s="31">
        <v>127650</v>
      </c>
      <c r="G653" s="32">
        <v>0</v>
      </c>
      <c r="H653" s="42">
        <f t="shared" si="20"/>
        <v>0</v>
      </c>
      <c r="I653" s="42">
        <f t="shared" si="21"/>
        <v>0</v>
      </c>
    </row>
    <row r="654" spans="1:9" ht="31.2" x14ac:dyDescent="0.3">
      <c r="A654" s="28"/>
      <c r="B654" s="38" t="s">
        <v>508</v>
      </c>
      <c r="C654" s="36" t="s">
        <v>507</v>
      </c>
      <c r="D654" s="37"/>
      <c r="E654" s="31">
        <v>3300</v>
      </c>
      <c r="F654" s="31">
        <v>3300</v>
      </c>
      <c r="G654" s="32">
        <v>3300</v>
      </c>
      <c r="H654" s="42">
        <f t="shared" si="20"/>
        <v>100</v>
      </c>
      <c r="I654" s="42">
        <f t="shared" si="21"/>
        <v>100</v>
      </c>
    </row>
    <row r="655" spans="1:9" x14ac:dyDescent="0.3">
      <c r="A655" s="28"/>
      <c r="B655" s="38" t="s">
        <v>339</v>
      </c>
      <c r="C655" s="36" t="s">
        <v>506</v>
      </c>
      <c r="D655" s="37"/>
      <c r="E655" s="31">
        <v>3300</v>
      </c>
      <c r="F655" s="31">
        <v>3300</v>
      </c>
      <c r="G655" s="32">
        <v>3300</v>
      </c>
      <c r="H655" s="42">
        <f t="shared" si="20"/>
        <v>100</v>
      </c>
      <c r="I655" s="42">
        <f t="shared" si="21"/>
        <v>100</v>
      </c>
    </row>
    <row r="656" spans="1:9" ht="31.2" x14ac:dyDescent="0.3">
      <c r="A656" s="28"/>
      <c r="B656" s="38" t="s">
        <v>306</v>
      </c>
      <c r="C656" s="36" t="s">
        <v>506</v>
      </c>
      <c r="D656" s="37" t="s">
        <v>305</v>
      </c>
      <c r="E656" s="31">
        <v>3300</v>
      </c>
      <c r="F656" s="31">
        <v>3300</v>
      </c>
      <c r="G656" s="32">
        <v>3300</v>
      </c>
      <c r="H656" s="42">
        <f t="shared" si="20"/>
        <v>100</v>
      </c>
      <c r="I656" s="42">
        <f t="shared" si="21"/>
        <v>100</v>
      </c>
    </row>
    <row r="657" spans="1:9" ht="31.2" x14ac:dyDescent="0.3">
      <c r="A657" s="28"/>
      <c r="B657" s="38" t="s">
        <v>304</v>
      </c>
      <c r="C657" s="36" t="s">
        <v>506</v>
      </c>
      <c r="D657" s="37" t="s">
        <v>303</v>
      </c>
      <c r="E657" s="31">
        <v>3300</v>
      </c>
      <c r="F657" s="31">
        <v>3300</v>
      </c>
      <c r="G657" s="32">
        <v>3300</v>
      </c>
      <c r="H657" s="42">
        <f t="shared" si="20"/>
        <v>100</v>
      </c>
      <c r="I657" s="42">
        <f t="shared" si="21"/>
        <v>100</v>
      </c>
    </row>
    <row r="658" spans="1:9" ht="31.2" x14ac:dyDescent="0.3">
      <c r="A658" s="28"/>
      <c r="B658" s="35" t="s">
        <v>505</v>
      </c>
      <c r="C658" s="36" t="s">
        <v>504</v>
      </c>
      <c r="D658" s="37"/>
      <c r="E658" s="31">
        <v>6398200</v>
      </c>
      <c r="F658" s="31">
        <v>6398200</v>
      </c>
      <c r="G658" s="32">
        <v>1226839.74</v>
      </c>
      <c r="H658" s="42">
        <f t="shared" si="20"/>
        <v>19.174763839829954</v>
      </c>
      <c r="I658" s="42">
        <f t="shared" si="21"/>
        <v>19.174763839829954</v>
      </c>
    </row>
    <row r="659" spans="1:9" ht="31.2" x14ac:dyDescent="0.3">
      <c r="A659" s="28"/>
      <c r="B659" s="38" t="s">
        <v>503</v>
      </c>
      <c r="C659" s="36" t="s">
        <v>502</v>
      </c>
      <c r="D659" s="37"/>
      <c r="E659" s="31">
        <v>43200</v>
      </c>
      <c r="F659" s="31">
        <v>43200</v>
      </c>
      <c r="G659" s="32">
        <v>10800</v>
      </c>
      <c r="H659" s="42">
        <f t="shared" si="20"/>
        <v>25</v>
      </c>
      <c r="I659" s="42">
        <f t="shared" si="21"/>
        <v>25</v>
      </c>
    </row>
    <row r="660" spans="1:9" ht="31.2" x14ac:dyDescent="0.3">
      <c r="A660" s="28"/>
      <c r="B660" s="38" t="s">
        <v>501</v>
      </c>
      <c r="C660" s="36" t="s">
        <v>500</v>
      </c>
      <c r="D660" s="37"/>
      <c r="E660" s="31">
        <v>43200</v>
      </c>
      <c r="F660" s="31">
        <v>43200</v>
      </c>
      <c r="G660" s="32">
        <v>10800</v>
      </c>
      <c r="H660" s="42">
        <f t="shared" si="20"/>
        <v>25</v>
      </c>
      <c r="I660" s="42">
        <f t="shared" si="21"/>
        <v>25</v>
      </c>
    </row>
    <row r="661" spans="1:9" x14ac:dyDescent="0.3">
      <c r="A661" s="28"/>
      <c r="B661" s="38" t="s">
        <v>483</v>
      </c>
      <c r="C661" s="36" t="s">
        <v>499</v>
      </c>
      <c r="D661" s="37"/>
      <c r="E661" s="31">
        <v>43200</v>
      </c>
      <c r="F661" s="31">
        <v>43200</v>
      </c>
      <c r="G661" s="32">
        <v>10800</v>
      </c>
      <c r="H661" s="42">
        <f t="shared" si="20"/>
        <v>25</v>
      </c>
      <c r="I661" s="42">
        <f t="shared" si="21"/>
        <v>25</v>
      </c>
    </row>
    <row r="662" spans="1:9" ht="31.2" x14ac:dyDescent="0.3">
      <c r="A662" s="28"/>
      <c r="B662" s="38" t="s">
        <v>306</v>
      </c>
      <c r="C662" s="36" t="s">
        <v>499</v>
      </c>
      <c r="D662" s="37" t="s">
        <v>305</v>
      </c>
      <c r="E662" s="31">
        <v>43200</v>
      </c>
      <c r="F662" s="31">
        <v>43200</v>
      </c>
      <c r="G662" s="32">
        <v>10800</v>
      </c>
      <c r="H662" s="42">
        <f t="shared" si="20"/>
        <v>25</v>
      </c>
      <c r="I662" s="42">
        <f t="shared" si="21"/>
        <v>25</v>
      </c>
    </row>
    <row r="663" spans="1:9" ht="31.2" x14ac:dyDescent="0.3">
      <c r="A663" s="28"/>
      <c r="B663" s="38" t="s">
        <v>304</v>
      </c>
      <c r="C663" s="36" t="s">
        <v>499</v>
      </c>
      <c r="D663" s="37" t="s">
        <v>303</v>
      </c>
      <c r="E663" s="31">
        <v>43200</v>
      </c>
      <c r="F663" s="31">
        <v>43200</v>
      </c>
      <c r="G663" s="32">
        <v>10800</v>
      </c>
      <c r="H663" s="42">
        <f t="shared" si="20"/>
        <v>25</v>
      </c>
      <c r="I663" s="42">
        <f t="shared" si="21"/>
        <v>25</v>
      </c>
    </row>
    <row r="664" spans="1:9" ht="31.2" x14ac:dyDescent="0.3">
      <c r="A664" s="28"/>
      <c r="B664" s="38" t="s">
        <v>498</v>
      </c>
      <c r="C664" s="36" t="s">
        <v>497</v>
      </c>
      <c r="D664" s="37"/>
      <c r="E664" s="31">
        <v>5323600</v>
      </c>
      <c r="F664" s="31">
        <v>5323600</v>
      </c>
      <c r="G664" s="32">
        <v>929176.04</v>
      </c>
      <c r="H664" s="42">
        <f t="shared" si="20"/>
        <v>17.453904125028178</v>
      </c>
      <c r="I664" s="42">
        <f t="shared" si="21"/>
        <v>17.453904125028178</v>
      </c>
    </row>
    <row r="665" spans="1:9" ht="31.2" x14ac:dyDescent="0.3">
      <c r="A665" s="28"/>
      <c r="B665" s="38" t="s">
        <v>496</v>
      </c>
      <c r="C665" s="36" t="s">
        <v>495</v>
      </c>
      <c r="D665" s="37"/>
      <c r="E665" s="31">
        <v>3374000</v>
      </c>
      <c r="F665" s="31">
        <v>3374000</v>
      </c>
      <c r="G665" s="32">
        <v>834544.04</v>
      </c>
      <c r="H665" s="42">
        <f t="shared" si="20"/>
        <v>24.734559573206877</v>
      </c>
      <c r="I665" s="42">
        <f t="shared" si="21"/>
        <v>24.734559573206877</v>
      </c>
    </row>
    <row r="666" spans="1:9" x14ac:dyDescent="0.3">
      <c r="A666" s="28"/>
      <c r="B666" s="38" t="s">
        <v>483</v>
      </c>
      <c r="C666" s="36" t="s">
        <v>494</v>
      </c>
      <c r="D666" s="37"/>
      <c r="E666" s="31">
        <v>3374000</v>
      </c>
      <c r="F666" s="31">
        <v>3374000</v>
      </c>
      <c r="G666" s="32">
        <v>834544.04</v>
      </c>
      <c r="H666" s="42">
        <f t="shared" si="20"/>
        <v>24.734559573206877</v>
      </c>
      <c r="I666" s="42">
        <f t="shared" si="21"/>
        <v>24.734559573206877</v>
      </c>
    </row>
    <row r="667" spans="1:9" ht="31.2" x14ac:dyDescent="0.3">
      <c r="A667" s="28"/>
      <c r="B667" s="38" t="s">
        <v>306</v>
      </c>
      <c r="C667" s="36" t="s">
        <v>494</v>
      </c>
      <c r="D667" s="37" t="s">
        <v>305</v>
      </c>
      <c r="E667" s="31">
        <v>3374000</v>
      </c>
      <c r="F667" s="31">
        <v>3374000</v>
      </c>
      <c r="G667" s="32">
        <v>834544.04</v>
      </c>
      <c r="H667" s="42">
        <f t="shared" si="20"/>
        <v>24.734559573206877</v>
      </c>
      <c r="I667" s="42">
        <f t="shared" si="21"/>
        <v>24.734559573206877</v>
      </c>
    </row>
    <row r="668" spans="1:9" ht="31.2" x14ac:dyDescent="0.3">
      <c r="A668" s="28"/>
      <c r="B668" s="38" t="s">
        <v>304</v>
      </c>
      <c r="C668" s="36" t="s">
        <v>494</v>
      </c>
      <c r="D668" s="37" t="s">
        <v>303</v>
      </c>
      <c r="E668" s="31">
        <v>3374000</v>
      </c>
      <c r="F668" s="31">
        <v>3374000</v>
      </c>
      <c r="G668" s="32">
        <v>834544.04</v>
      </c>
      <c r="H668" s="42">
        <f t="shared" si="20"/>
        <v>24.734559573206877</v>
      </c>
      <c r="I668" s="42">
        <f t="shared" si="21"/>
        <v>24.734559573206877</v>
      </c>
    </row>
    <row r="669" spans="1:9" ht="31.2" x14ac:dyDescent="0.3">
      <c r="A669" s="28"/>
      <c r="B669" s="38" t="s">
        <v>493</v>
      </c>
      <c r="C669" s="36" t="s">
        <v>492</v>
      </c>
      <c r="D669" s="37"/>
      <c r="E669" s="31">
        <v>1949600</v>
      </c>
      <c r="F669" s="31">
        <v>1949600</v>
      </c>
      <c r="G669" s="32">
        <v>94632</v>
      </c>
      <c r="H669" s="42">
        <f t="shared" si="20"/>
        <v>4.8539187525646286</v>
      </c>
      <c r="I669" s="42">
        <f t="shared" si="21"/>
        <v>4.8539187525646286</v>
      </c>
    </row>
    <row r="670" spans="1:9" x14ac:dyDescent="0.3">
      <c r="A670" s="28"/>
      <c r="B670" s="38" t="s">
        <v>483</v>
      </c>
      <c r="C670" s="36" t="s">
        <v>491</v>
      </c>
      <c r="D670" s="37"/>
      <c r="E670" s="31">
        <v>1949600</v>
      </c>
      <c r="F670" s="31">
        <v>1949600</v>
      </c>
      <c r="G670" s="32">
        <v>94632</v>
      </c>
      <c r="H670" s="42">
        <f t="shared" si="20"/>
        <v>4.8539187525646286</v>
      </c>
      <c r="I670" s="42">
        <f t="shared" si="21"/>
        <v>4.8539187525646286</v>
      </c>
    </row>
    <row r="671" spans="1:9" ht="31.2" x14ac:dyDescent="0.3">
      <c r="A671" s="28"/>
      <c r="B671" s="38" t="s">
        <v>306</v>
      </c>
      <c r="C671" s="36" t="s">
        <v>491</v>
      </c>
      <c r="D671" s="37" t="s">
        <v>305</v>
      </c>
      <c r="E671" s="31">
        <v>1949600</v>
      </c>
      <c r="F671" s="31">
        <v>1949600</v>
      </c>
      <c r="G671" s="32">
        <v>94632</v>
      </c>
      <c r="H671" s="42">
        <f t="shared" si="20"/>
        <v>4.8539187525646286</v>
      </c>
      <c r="I671" s="42">
        <f t="shared" si="21"/>
        <v>4.8539187525646286</v>
      </c>
    </row>
    <row r="672" spans="1:9" ht="31.2" x14ac:dyDescent="0.3">
      <c r="A672" s="28"/>
      <c r="B672" s="38" t="s">
        <v>304</v>
      </c>
      <c r="C672" s="36" t="s">
        <v>491</v>
      </c>
      <c r="D672" s="37" t="s">
        <v>303</v>
      </c>
      <c r="E672" s="31">
        <v>1949600</v>
      </c>
      <c r="F672" s="31">
        <v>1949600</v>
      </c>
      <c r="G672" s="32">
        <v>94632</v>
      </c>
      <c r="H672" s="42">
        <f t="shared" si="20"/>
        <v>4.8539187525646286</v>
      </c>
      <c r="I672" s="42">
        <f t="shared" si="21"/>
        <v>4.8539187525646286</v>
      </c>
    </row>
    <row r="673" spans="1:9" ht="31.2" x14ac:dyDescent="0.3">
      <c r="A673" s="28"/>
      <c r="B673" s="38" t="s">
        <v>490</v>
      </c>
      <c r="C673" s="36" t="s">
        <v>489</v>
      </c>
      <c r="D673" s="37"/>
      <c r="E673" s="31">
        <v>1031400</v>
      </c>
      <c r="F673" s="31">
        <v>1031400</v>
      </c>
      <c r="G673" s="32">
        <v>286863.7</v>
      </c>
      <c r="H673" s="42">
        <f t="shared" si="20"/>
        <v>27.813040527438432</v>
      </c>
      <c r="I673" s="42">
        <f t="shared" si="21"/>
        <v>27.813040527438432</v>
      </c>
    </row>
    <row r="674" spans="1:9" ht="31.2" x14ac:dyDescent="0.3">
      <c r="A674" s="28"/>
      <c r="B674" s="38" t="s">
        <v>488</v>
      </c>
      <c r="C674" s="36" t="s">
        <v>487</v>
      </c>
      <c r="D674" s="37"/>
      <c r="E674" s="31">
        <v>719600</v>
      </c>
      <c r="F674" s="31">
        <v>719600</v>
      </c>
      <c r="G674" s="32">
        <v>10000</v>
      </c>
      <c r="H674" s="42">
        <f t="shared" si="20"/>
        <v>1.3896609227348526</v>
      </c>
      <c r="I674" s="42">
        <f t="shared" si="21"/>
        <v>1.3896609227348526</v>
      </c>
    </row>
    <row r="675" spans="1:9" x14ac:dyDescent="0.3">
      <c r="A675" s="28"/>
      <c r="B675" s="38" t="s">
        <v>483</v>
      </c>
      <c r="C675" s="36" t="s">
        <v>486</v>
      </c>
      <c r="D675" s="37"/>
      <c r="E675" s="31">
        <v>719600</v>
      </c>
      <c r="F675" s="31">
        <v>719600</v>
      </c>
      <c r="G675" s="32">
        <v>10000</v>
      </c>
      <c r="H675" s="42">
        <f t="shared" ref="H675:H738" si="22">G675/E675*100</f>
        <v>1.3896609227348526</v>
      </c>
      <c r="I675" s="42">
        <f t="shared" ref="I675:I738" si="23">G675/F675*100</f>
        <v>1.3896609227348526</v>
      </c>
    </row>
    <row r="676" spans="1:9" ht="31.2" x14ac:dyDescent="0.3">
      <c r="A676" s="28"/>
      <c r="B676" s="38" t="s">
        <v>306</v>
      </c>
      <c r="C676" s="36" t="s">
        <v>486</v>
      </c>
      <c r="D676" s="37" t="s">
        <v>305</v>
      </c>
      <c r="E676" s="31">
        <v>719600</v>
      </c>
      <c r="F676" s="31">
        <v>719600</v>
      </c>
      <c r="G676" s="32">
        <v>10000</v>
      </c>
      <c r="H676" s="42">
        <f t="shared" si="22"/>
        <v>1.3896609227348526</v>
      </c>
      <c r="I676" s="42">
        <f t="shared" si="23"/>
        <v>1.3896609227348526</v>
      </c>
    </row>
    <row r="677" spans="1:9" ht="31.2" x14ac:dyDescent="0.3">
      <c r="A677" s="28"/>
      <c r="B677" s="38" t="s">
        <v>304</v>
      </c>
      <c r="C677" s="36" t="s">
        <v>486</v>
      </c>
      <c r="D677" s="37" t="s">
        <v>303</v>
      </c>
      <c r="E677" s="31">
        <v>719600</v>
      </c>
      <c r="F677" s="31">
        <v>719600</v>
      </c>
      <c r="G677" s="32">
        <v>10000</v>
      </c>
      <c r="H677" s="42">
        <f t="shared" si="22"/>
        <v>1.3896609227348526</v>
      </c>
      <c r="I677" s="42">
        <f t="shared" si="23"/>
        <v>1.3896609227348526</v>
      </c>
    </row>
    <row r="678" spans="1:9" ht="31.2" x14ac:dyDescent="0.3">
      <c r="A678" s="28"/>
      <c r="B678" s="38" t="s">
        <v>485</v>
      </c>
      <c r="C678" s="36" t="s">
        <v>484</v>
      </c>
      <c r="D678" s="37"/>
      <c r="E678" s="31">
        <v>311800</v>
      </c>
      <c r="F678" s="31">
        <v>311800</v>
      </c>
      <c r="G678" s="32">
        <v>276863.7</v>
      </c>
      <c r="H678" s="42">
        <f t="shared" si="22"/>
        <v>88.795285439384216</v>
      </c>
      <c r="I678" s="42">
        <f t="shared" si="23"/>
        <v>88.795285439384216</v>
      </c>
    </row>
    <row r="679" spans="1:9" x14ac:dyDescent="0.3">
      <c r="A679" s="28"/>
      <c r="B679" s="38" t="s">
        <v>483</v>
      </c>
      <c r="C679" s="36" t="s">
        <v>482</v>
      </c>
      <c r="D679" s="37"/>
      <c r="E679" s="31">
        <v>311800</v>
      </c>
      <c r="F679" s="31">
        <v>311800</v>
      </c>
      <c r="G679" s="32">
        <v>276863.7</v>
      </c>
      <c r="H679" s="42">
        <f t="shared" si="22"/>
        <v>88.795285439384216</v>
      </c>
      <c r="I679" s="42">
        <f t="shared" si="23"/>
        <v>88.795285439384216</v>
      </c>
    </row>
    <row r="680" spans="1:9" ht="31.2" x14ac:dyDescent="0.3">
      <c r="A680" s="28"/>
      <c r="B680" s="38" t="s">
        <v>306</v>
      </c>
      <c r="C680" s="36" t="s">
        <v>482</v>
      </c>
      <c r="D680" s="37" t="s">
        <v>305</v>
      </c>
      <c r="E680" s="31">
        <v>311800</v>
      </c>
      <c r="F680" s="31">
        <v>311800</v>
      </c>
      <c r="G680" s="32">
        <v>276863.7</v>
      </c>
      <c r="H680" s="42">
        <f t="shared" si="22"/>
        <v>88.795285439384216</v>
      </c>
      <c r="I680" s="42">
        <f t="shared" si="23"/>
        <v>88.795285439384216</v>
      </c>
    </row>
    <row r="681" spans="1:9" ht="31.2" x14ac:dyDescent="0.3">
      <c r="A681" s="28"/>
      <c r="B681" s="38" t="s">
        <v>304</v>
      </c>
      <c r="C681" s="36" t="s">
        <v>482</v>
      </c>
      <c r="D681" s="37" t="s">
        <v>303</v>
      </c>
      <c r="E681" s="31">
        <v>311800</v>
      </c>
      <c r="F681" s="31">
        <v>311800</v>
      </c>
      <c r="G681" s="32">
        <v>276863.7</v>
      </c>
      <c r="H681" s="42">
        <f t="shared" si="22"/>
        <v>88.795285439384216</v>
      </c>
      <c r="I681" s="42">
        <f t="shared" si="23"/>
        <v>88.795285439384216</v>
      </c>
    </row>
    <row r="682" spans="1:9" ht="31.2" x14ac:dyDescent="0.3">
      <c r="A682" s="28"/>
      <c r="B682" s="35" t="s">
        <v>481</v>
      </c>
      <c r="C682" s="36" t="s">
        <v>480</v>
      </c>
      <c r="D682" s="37"/>
      <c r="E682" s="31">
        <v>151287300</v>
      </c>
      <c r="F682" s="31">
        <v>151287300</v>
      </c>
      <c r="G682" s="32">
        <v>58506623.060000002</v>
      </c>
      <c r="H682" s="42">
        <f t="shared" si="22"/>
        <v>38.672527740266375</v>
      </c>
      <c r="I682" s="42">
        <f t="shared" si="23"/>
        <v>38.672527740266375</v>
      </c>
    </row>
    <row r="683" spans="1:9" x14ac:dyDescent="0.3">
      <c r="A683" s="28"/>
      <c r="B683" s="38" t="s">
        <v>479</v>
      </c>
      <c r="C683" s="36" t="s">
        <v>478</v>
      </c>
      <c r="D683" s="37"/>
      <c r="E683" s="31">
        <v>60923700</v>
      </c>
      <c r="F683" s="31">
        <v>60923700</v>
      </c>
      <c r="G683" s="32">
        <v>38835452</v>
      </c>
      <c r="H683" s="42">
        <f t="shared" si="22"/>
        <v>63.744408169562917</v>
      </c>
      <c r="I683" s="42">
        <f t="shared" si="23"/>
        <v>63.744408169562917</v>
      </c>
    </row>
    <row r="684" spans="1:9" ht="31.2" x14ac:dyDescent="0.3">
      <c r="A684" s="28"/>
      <c r="B684" s="38" t="s">
        <v>477</v>
      </c>
      <c r="C684" s="36" t="s">
        <v>476</v>
      </c>
      <c r="D684" s="37"/>
      <c r="E684" s="31">
        <v>60873200</v>
      </c>
      <c r="F684" s="31">
        <v>60873200</v>
      </c>
      <c r="G684" s="32">
        <v>38785150</v>
      </c>
      <c r="H684" s="42">
        <f t="shared" si="22"/>
        <v>63.714656039110807</v>
      </c>
      <c r="I684" s="42">
        <f t="shared" si="23"/>
        <v>63.714656039110807</v>
      </c>
    </row>
    <row r="685" spans="1:9" x14ac:dyDescent="0.3">
      <c r="A685" s="28"/>
      <c r="B685" s="38" t="s">
        <v>351</v>
      </c>
      <c r="C685" s="36" t="s">
        <v>475</v>
      </c>
      <c r="D685" s="37"/>
      <c r="E685" s="31">
        <v>60873200</v>
      </c>
      <c r="F685" s="31">
        <v>60873200</v>
      </c>
      <c r="G685" s="32">
        <v>38785150</v>
      </c>
      <c r="H685" s="42">
        <f t="shared" si="22"/>
        <v>63.714656039110807</v>
      </c>
      <c r="I685" s="42">
        <f t="shared" si="23"/>
        <v>63.714656039110807</v>
      </c>
    </row>
    <row r="686" spans="1:9" x14ac:dyDescent="0.3">
      <c r="A686" s="28"/>
      <c r="B686" s="38" t="s">
        <v>311</v>
      </c>
      <c r="C686" s="36" t="s">
        <v>475</v>
      </c>
      <c r="D686" s="37" t="s">
        <v>310</v>
      </c>
      <c r="E686" s="31">
        <v>60873200</v>
      </c>
      <c r="F686" s="31">
        <v>60873200</v>
      </c>
      <c r="G686" s="32">
        <v>38785150</v>
      </c>
      <c r="H686" s="42">
        <f t="shared" si="22"/>
        <v>63.714656039110807</v>
      </c>
      <c r="I686" s="42">
        <f t="shared" si="23"/>
        <v>63.714656039110807</v>
      </c>
    </row>
    <row r="687" spans="1:9" ht="46.8" x14ac:dyDescent="0.3">
      <c r="A687" s="28"/>
      <c r="B687" s="38" t="s">
        <v>350</v>
      </c>
      <c r="C687" s="36" t="s">
        <v>475</v>
      </c>
      <c r="D687" s="37" t="s">
        <v>348</v>
      </c>
      <c r="E687" s="31">
        <v>60873200</v>
      </c>
      <c r="F687" s="31">
        <v>60873200</v>
      </c>
      <c r="G687" s="32">
        <v>38785150</v>
      </c>
      <c r="H687" s="42">
        <f t="shared" si="22"/>
        <v>63.714656039110807</v>
      </c>
      <c r="I687" s="42">
        <f t="shared" si="23"/>
        <v>63.714656039110807</v>
      </c>
    </row>
    <row r="688" spans="1:9" x14ac:dyDescent="0.3">
      <c r="A688" s="28"/>
      <c r="B688" s="38" t="s">
        <v>576</v>
      </c>
      <c r="C688" s="36" t="s">
        <v>577</v>
      </c>
      <c r="D688" s="37"/>
      <c r="E688" s="31">
        <v>50500</v>
      </c>
      <c r="F688" s="31">
        <v>50500</v>
      </c>
      <c r="G688" s="32">
        <v>50302</v>
      </c>
      <c r="H688" s="42">
        <f t="shared" si="22"/>
        <v>99.607920792079213</v>
      </c>
      <c r="I688" s="42">
        <f t="shared" si="23"/>
        <v>99.607920792079213</v>
      </c>
    </row>
    <row r="689" spans="1:9" x14ac:dyDescent="0.3">
      <c r="A689" s="28"/>
      <c r="B689" s="49" t="s">
        <v>339</v>
      </c>
      <c r="C689" s="36" t="s">
        <v>578</v>
      </c>
      <c r="D689" s="37"/>
      <c r="E689" s="31">
        <v>50500</v>
      </c>
      <c r="F689" s="31">
        <v>50500</v>
      </c>
      <c r="G689" s="32">
        <v>50302</v>
      </c>
      <c r="H689" s="42">
        <f t="shared" si="22"/>
        <v>99.607920792079213</v>
      </c>
      <c r="I689" s="42">
        <f t="shared" si="23"/>
        <v>99.607920792079213</v>
      </c>
    </row>
    <row r="690" spans="1:9" ht="31.2" x14ac:dyDescent="0.3">
      <c r="A690" s="28"/>
      <c r="B690" s="38" t="s">
        <v>306</v>
      </c>
      <c r="C690" s="36" t="s">
        <v>578</v>
      </c>
      <c r="D690" s="37" t="s">
        <v>305</v>
      </c>
      <c r="E690" s="31">
        <v>50500</v>
      </c>
      <c r="F690" s="31">
        <v>50500</v>
      </c>
      <c r="G690" s="32">
        <v>50302</v>
      </c>
      <c r="H690" s="42">
        <f t="shared" si="22"/>
        <v>99.607920792079213</v>
      </c>
      <c r="I690" s="42">
        <f t="shared" si="23"/>
        <v>99.607920792079213</v>
      </c>
    </row>
    <row r="691" spans="1:9" ht="31.2" x14ac:dyDescent="0.3">
      <c r="A691" s="28"/>
      <c r="B691" s="38" t="s">
        <v>304</v>
      </c>
      <c r="C691" s="36" t="s">
        <v>578</v>
      </c>
      <c r="D691" s="37" t="s">
        <v>303</v>
      </c>
      <c r="E691" s="31">
        <v>50500</v>
      </c>
      <c r="F691" s="31">
        <v>50500</v>
      </c>
      <c r="G691" s="32">
        <v>50302</v>
      </c>
      <c r="H691" s="42">
        <f t="shared" si="22"/>
        <v>99.607920792079213</v>
      </c>
      <c r="I691" s="42">
        <f t="shared" si="23"/>
        <v>99.607920792079213</v>
      </c>
    </row>
    <row r="692" spans="1:9" x14ac:dyDescent="0.3">
      <c r="A692" s="28"/>
      <c r="B692" s="38" t="s">
        <v>474</v>
      </c>
      <c r="C692" s="36" t="s">
        <v>473</v>
      </c>
      <c r="D692" s="37"/>
      <c r="E692" s="31">
        <v>90363600</v>
      </c>
      <c r="F692" s="31">
        <v>90363600</v>
      </c>
      <c r="G692" s="32">
        <v>19671171.059999999</v>
      </c>
      <c r="H692" s="42">
        <f t="shared" si="22"/>
        <v>21.768910335577598</v>
      </c>
      <c r="I692" s="42">
        <f t="shared" si="23"/>
        <v>21.768910335577598</v>
      </c>
    </row>
    <row r="693" spans="1:9" ht="31.2" x14ac:dyDescent="0.3">
      <c r="A693" s="28"/>
      <c r="B693" s="38" t="s">
        <v>472</v>
      </c>
      <c r="C693" s="36" t="s">
        <v>471</v>
      </c>
      <c r="D693" s="37"/>
      <c r="E693" s="31">
        <v>47097300</v>
      </c>
      <c r="F693" s="31">
        <v>48097300</v>
      </c>
      <c r="G693" s="32">
        <v>19671171.059999999</v>
      </c>
      <c r="H693" s="42">
        <f t="shared" si="22"/>
        <v>41.76708868661261</v>
      </c>
      <c r="I693" s="42">
        <f t="shared" si="23"/>
        <v>40.898701299241324</v>
      </c>
    </row>
    <row r="694" spans="1:9" x14ac:dyDescent="0.3">
      <c r="A694" s="28"/>
      <c r="B694" s="38" t="s">
        <v>351</v>
      </c>
      <c r="C694" s="36" t="s">
        <v>470</v>
      </c>
      <c r="D694" s="37"/>
      <c r="E694" s="31">
        <v>4000000</v>
      </c>
      <c r="F694" s="31">
        <v>5000000</v>
      </c>
      <c r="G694" s="32">
        <v>5000000</v>
      </c>
      <c r="H694" s="42">
        <f t="shared" si="22"/>
        <v>125</v>
      </c>
      <c r="I694" s="42">
        <f t="shared" si="23"/>
        <v>100</v>
      </c>
    </row>
    <row r="695" spans="1:9" x14ac:dyDescent="0.3">
      <c r="A695" s="28"/>
      <c r="B695" s="38" t="s">
        <v>311</v>
      </c>
      <c r="C695" s="36" t="s">
        <v>470</v>
      </c>
      <c r="D695" s="37" t="s">
        <v>310</v>
      </c>
      <c r="E695" s="31">
        <v>4000000</v>
      </c>
      <c r="F695" s="31">
        <v>5000000</v>
      </c>
      <c r="G695" s="32">
        <v>5000000</v>
      </c>
      <c r="H695" s="42">
        <f t="shared" si="22"/>
        <v>125</v>
      </c>
      <c r="I695" s="42">
        <f t="shared" si="23"/>
        <v>100</v>
      </c>
    </row>
    <row r="696" spans="1:9" ht="46.8" x14ac:dyDescent="0.3">
      <c r="A696" s="28"/>
      <c r="B696" s="38" t="s">
        <v>350</v>
      </c>
      <c r="C696" s="36" t="s">
        <v>470</v>
      </c>
      <c r="D696" s="37" t="s">
        <v>348</v>
      </c>
      <c r="E696" s="31">
        <v>4000000</v>
      </c>
      <c r="F696" s="31">
        <v>5000000</v>
      </c>
      <c r="G696" s="32">
        <v>5000000</v>
      </c>
      <c r="H696" s="42">
        <f t="shared" si="22"/>
        <v>125</v>
      </c>
      <c r="I696" s="42">
        <f t="shared" si="23"/>
        <v>100</v>
      </c>
    </row>
    <row r="697" spans="1:9" x14ac:dyDescent="0.3">
      <c r="A697" s="28"/>
      <c r="B697" s="38" t="s">
        <v>339</v>
      </c>
      <c r="C697" s="36" t="s">
        <v>469</v>
      </c>
      <c r="D697" s="37"/>
      <c r="E697" s="31">
        <v>43097300</v>
      </c>
      <c r="F697" s="31">
        <v>43097300</v>
      </c>
      <c r="G697" s="32">
        <v>14671171.060000001</v>
      </c>
      <c r="H697" s="42">
        <f t="shared" si="22"/>
        <v>34.041972606172543</v>
      </c>
      <c r="I697" s="42">
        <f t="shared" si="23"/>
        <v>34.041972606172543</v>
      </c>
    </row>
    <row r="698" spans="1:9" ht="31.2" x14ac:dyDescent="0.3">
      <c r="A698" s="28"/>
      <c r="B698" s="38" t="s">
        <v>306</v>
      </c>
      <c r="C698" s="36" t="s">
        <v>469</v>
      </c>
      <c r="D698" s="37" t="s">
        <v>305</v>
      </c>
      <c r="E698" s="31">
        <v>43097300</v>
      </c>
      <c r="F698" s="31">
        <v>43097300</v>
      </c>
      <c r="G698" s="32">
        <v>14671171.060000001</v>
      </c>
      <c r="H698" s="42">
        <f t="shared" si="22"/>
        <v>34.041972606172543</v>
      </c>
      <c r="I698" s="42">
        <f t="shared" si="23"/>
        <v>34.041972606172543</v>
      </c>
    </row>
    <row r="699" spans="1:9" ht="31.2" x14ac:dyDescent="0.3">
      <c r="A699" s="28"/>
      <c r="B699" s="38" t="s">
        <v>304</v>
      </c>
      <c r="C699" s="36" t="s">
        <v>469</v>
      </c>
      <c r="D699" s="37" t="s">
        <v>303</v>
      </c>
      <c r="E699" s="31">
        <v>43097300</v>
      </c>
      <c r="F699" s="31">
        <v>43097300</v>
      </c>
      <c r="G699" s="32">
        <v>14671171.060000001</v>
      </c>
      <c r="H699" s="42">
        <f t="shared" si="22"/>
        <v>34.041972606172543</v>
      </c>
      <c r="I699" s="42">
        <f t="shared" si="23"/>
        <v>34.041972606172543</v>
      </c>
    </row>
    <row r="700" spans="1:9" ht="31.2" x14ac:dyDescent="0.3">
      <c r="A700" s="28"/>
      <c r="B700" s="38" t="s">
        <v>468</v>
      </c>
      <c r="C700" s="36" t="s">
        <v>467</v>
      </c>
      <c r="D700" s="37"/>
      <c r="E700" s="31">
        <v>43266300</v>
      </c>
      <c r="F700" s="31">
        <v>42266300</v>
      </c>
      <c r="G700" s="32">
        <v>0</v>
      </c>
      <c r="H700" s="42">
        <f t="shared" si="22"/>
        <v>0</v>
      </c>
      <c r="I700" s="42">
        <f t="shared" si="23"/>
        <v>0</v>
      </c>
    </row>
    <row r="701" spans="1:9" ht="31.2" x14ac:dyDescent="0.3">
      <c r="A701" s="28"/>
      <c r="B701" s="38" t="s">
        <v>466</v>
      </c>
      <c r="C701" s="36" t="s">
        <v>465</v>
      </c>
      <c r="D701" s="37"/>
      <c r="E701" s="31">
        <v>38219100</v>
      </c>
      <c r="F701" s="31">
        <v>38219100</v>
      </c>
      <c r="G701" s="32">
        <v>0</v>
      </c>
      <c r="H701" s="42">
        <f t="shared" si="22"/>
        <v>0</v>
      </c>
      <c r="I701" s="42">
        <f t="shared" si="23"/>
        <v>0</v>
      </c>
    </row>
    <row r="702" spans="1:9" ht="31.2" x14ac:dyDescent="0.3">
      <c r="A702" s="28"/>
      <c r="B702" s="38" t="s">
        <v>306</v>
      </c>
      <c r="C702" s="36" t="s">
        <v>465</v>
      </c>
      <c r="D702" s="37" t="s">
        <v>305</v>
      </c>
      <c r="E702" s="31">
        <v>38219100</v>
      </c>
      <c r="F702" s="31">
        <v>38219100</v>
      </c>
      <c r="G702" s="32">
        <v>0</v>
      </c>
      <c r="H702" s="42">
        <f t="shared" si="22"/>
        <v>0</v>
      </c>
      <c r="I702" s="42">
        <f t="shared" si="23"/>
        <v>0</v>
      </c>
    </row>
    <row r="703" spans="1:9" ht="31.2" x14ac:dyDescent="0.3">
      <c r="A703" s="28"/>
      <c r="B703" s="38" t="s">
        <v>304</v>
      </c>
      <c r="C703" s="36" t="s">
        <v>465</v>
      </c>
      <c r="D703" s="37" t="s">
        <v>303</v>
      </c>
      <c r="E703" s="31">
        <v>38219100</v>
      </c>
      <c r="F703" s="31">
        <v>38219100</v>
      </c>
      <c r="G703" s="32">
        <v>0</v>
      </c>
      <c r="H703" s="42">
        <f t="shared" si="22"/>
        <v>0</v>
      </c>
      <c r="I703" s="42">
        <f t="shared" si="23"/>
        <v>0</v>
      </c>
    </row>
    <row r="704" spans="1:9" x14ac:dyDescent="0.3">
      <c r="A704" s="28"/>
      <c r="B704" s="38" t="s">
        <v>339</v>
      </c>
      <c r="C704" s="36" t="s">
        <v>464</v>
      </c>
      <c r="D704" s="37"/>
      <c r="E704" s="31">
        <v>3035700</v>
      </c>
      <c r="F704" s="31">
        <v>2035668</v>
      </c>
      <c r="G704" s="32">
        <v>0</v>
      </c>
      <c r="H704" s="42">
        <f t="shared" si="22"/>
        <v>0</v>
      </c>
      <c r="I704" s="42">
        <f t="shared" si="23"/>
        <v>0</v>
      </c>
    </row>
    <row r="705" spans="1:9" ht="31.2" x14ac:dyDescent="0.3">
      <c r="A705" s="28"/>
      <c r="B705" s="38" t="s">
        <v>306</v>
      </c>
      <c r="C705" s="36" t="s">
        <v>464</v>
      </c>
      <c r="D705" s="37" t="s">
        <v>305</v>
      </c>
      <c r="E705" s="31">
        <v>3035700</v>
      </c>
      <c r="F705" s="31">
        <v>2035668</v>
      </c>
      <c r="G705" s="32">
        <v>0</v>
      </c>
      <c r="H705" s="42">
        <f t="shared" si="22"/>
        <v>0</v>
      </c>
      <c r="I705" s="42">
        <f t="shared" si="23"/>
        <v>0</v>
      </c>
    </row>
    <row r="706" spans="1:9" ht="31.2" x14ac:dyDescent="0.3">
      <c r="A706" s="28"/>
      <c r="B706" s="38" t="s">
        <v>304</v>
      </c>
      <c r="C706" s="36" t="s">
        <v>464</v>
      </c>
      <c r="D706" s="37" t="s">
        <v>303</v>
      </c>
      <c r="E706" s="31">
        <v>3035700</v>
      </c>
      <c r="F706" s="31">
        <v>2035668</v>
      </c>
      <c r="G706" s="32">
        <v>0</v>
      </c>
      <c r="H706" s="42">
        <f t="shared" si="22"/>
        <v>0</v>
      </c>
      <c r="I706" s="42">
        <f t="shared" si="23"/>
        <v>0</v>
      </c>
    </row>
    <row r="707" spans="1:9" ht="31.2" x14ac:dyDescent="0.3">
      <c r="A707" s="28"/>
      <c r="B707" s="38" t="s">
        <v>463</v>
      </c>
      <c r="C707" s="36" t="s">
        <v>462</v>
      </c>
      <c r="D707" s="37"/>
      <c r="E707" s="31">
        <v>2011500</v>
      </c>
      <c r="F707" s="31">
        <v>2011532</v>
      </c>
      <c r="G707" s="32">
        <v>0</v>
      </c>
      <c r="H707" s="42">
        <f t="shared" si="22"/>
        <v>0</v>
      </c>
      <c r="I707" s="42">
        <f t="shared" si="23"/>
        <v>0</v>
      </c>
    </row>
    <row r="708" spans="1:9" ht="31.2" x14ac:dyDescent="0.3">
      <c r="A708" s="28"/>
      <c r="B708" s="38" t="s">
        <v>306</v>
      </c>
      <c r="C708" s="36" t="s">
        <v>462</v>
      </c>
      <c r="D708" s="37" t="s">
        <v>305</v>
      </c>
      <c r="E708" s="31">
        <v>2011500</v>
      </c>
      <c r="F708" s="31">
        <v>2011532</v>
      </c>
      <c r="G708" s="32">
        <v>0</v>
      </c>
      <c r="H708" s="42">
        <f t="shared" si="22"/>
        <v>0</v>
      </c>
      <c r="I708" s="42">
        <f t="shared" si="23"/>
        <v>0</v>
      </c>
    </row>
    <row r="709" spans="1:9" ht="31.2" x14ac:dyDescent="0.3">
      <c r="A709" s="28"/>
      <c r="B709" s="38" t="s">
        <v>304</v>
      </c>
      <c r="C709" s="36" t="s">
        <v>462</v>
      </c>
      <c r="D709" s="37" t="s">
        <v>303</v>
      </c>
      <c r="E709" s="31">
        <v>2011500</v>
      </c>
      <c r="F709" s="31">
        <v>2011532</v>
      </c>
      <c r="G709" s="32">
        <v>0</v>
      </c>
      <c r="H709" s="42">
        <f t="shared" si="22"/>
        <v>0</v>
      </c>
      <c r="I709" s="42">
        <f t="shared" si="23"/>
        <v>0</v>
      </c>
    </row>
    <row r="710" spans="1:9" ht="31.2" x14ac:dyDescent="0.3">
      <c r="A710" s="28"/>
      <c r="B710" s="35" t="s">
        <v>461</v>
      </c>
      <c r="C710" s="36" t="s">
        <v>460</v>
      </c>
      <c r="D710" s="37"/>
      <c r="E710" s="31">
        <v>32424600</v>
      </c>
      <c r="F710" s="31">
        <v>32599000</v>
      </c>
      <c r="G710" s="32">
        <v>5106799.8600000003</v>
      </c>
      <c r="H710" s="42">
        <f t="shared" si="22"/>
        <v>15.749769804407766</v>
      </c>
      <c r="I710" s="42">
        <f t="shared" si="23"/>
        <v>15.665510782539343</v>
      </c>
    </row>
    <row r="711" spans="1:9" x14ac:dyDescent="0.3">
      <c r="A711" s="28"/>
      <c r="B711" s="38" t="s">
        <v>459</v>
      </c>
      <c r="C711" s="36" t="s">
        <v>458</v>
      </c>
      <c r="D711" s="37"/>
      <c r="E711" s="31">
        <v>10500000</v>
      </c>
      <c r="F711" s="31">
        <v>10674400</v>
      </c>
      <c r="G711" s="32">
        <v>0</v>
      </c>
      <c r="H711" s="42">
        <f t="shared" si="22"/>
        <v>0</v>
      </c>
      <c r="I711" s="42">
        <f t="shared" si="23"/>
        <v>0</v>
      </c>
    </row>
    <row r="712" spans="1:9" ht="31.2" x14ac:dyDescent="0.3">
      <c r="A712" s="28"/>
      <c r="B712" s="38" t="s">
        <v>457</v>
      </c>
      <c r="C712" s="36" t="s">
        <v>456</v>
      </c>
      <c r="D712" s="37"/>
      <c r="E712" s="31">
        <v>500000</v>
      </c>
      <c r="F712" s="31">
        <v>500000</v>
      </c>
      <c r="G712" s="32">
        <v>0</v>
      </c>
      <c r="H712" s="42">
        <f t="shared" si="22"/>
        <v>0</v>
      </c>
      <c r="I712" s="42">
        <f t="shared" si="23"/>
        <v>0</v>
      </c>
    </row>
    <row r="713" spans="1:9" x14ac:dyDescent="0.3">
      <c r="A713" s="28"/>
      <c r="B713" s="38" t="s">
        <v>455</v>
      </c>
      <c r="C713" s="36" t="s">
        <v>454</v>
      </c>
      <c r="D713" s="37"/>
      <c r="E713" s="31">
        <v>500000</v>
      </c>
      <c r="F713" s="31">
        <v>500000</v>
      </c>
      <c r="G713" s="32">
        <v>0</v>
      </c>
      <c r="H713" s="42">
        <f t="shared" si="22"/>
        <v>0</v>
      </c>
      <c r="I713" s="42">
        <f t="shared" si="23"/>
        <v>0</v>
      </c>
    </row>
    <row r="714" spans="1:9" x14ac:dyDescent="0.3">
      <c r="A714" s="28"/>
      <c r="B714" s="38" t="s">
        <v>311</v>
      </c>
      <c r="C714" s="36" t="s">
        <v>454</v>
      </c>
      <c r="D714" s="37" t="s">
        <v>310</v>
      </c>
      <c r="E714" s="31">
        <v>500000</v>
      </c>
      <c r="F714" s="31">
        <v>500000</v>
      </c>
      <c r="G714" s="32">
        <v>0</v>
      </c>
      <c r="H714" s="42">
        <f t="shared" si="22"/>
        <v>0</v>
      </c>
      <c r="I714" s="42">
        <f t="shared" si="23"/>
        <v>0</v>
      </c>
    </row>
    <row r="715" spans="1:9" x14ac:dyDescent="0.3">
      <c r="A715" s="28"/>
      <c r="B715" s="38" t="s">
        <v>309</v>
      </c>
      <c r="C715" s="36" t="s">
        <v>454</v>
      </c>
      <c r="D715" s="37" t="s">
        <v>308</v>
      </c>
      <c r="E715" s="31">
        <v>500000</v>
      </c>
      <c r="F715" s="31">
        <v>500000</v>
      </c>
      <c r="G715" s="32">
        <v>0</v>
      </c>
      <c r="H715" s="42">
        <f t="shared" si="22"/>
        <v>0</v>
      </c>
      <c r="I715" s="42">
        <f t="shared" si="23"/>
        <v>0</v>
      </c>
    </row>
    <row r="716" spans="1:9" ht="46.8" x14ac:dyDescent="0.3">
      <c r="A716" s="28"/>
      <c r="B716" s="38" t="s">
        <v>579</v>
      </c>
      <c r="C716" s="36" t="s">
        <v>580</v>
      </c>
      <c r="D716" s="37"/>
      <c r="E716" s="31">
        <v>10000000</v>
      </c>
      <c r="F716" s="31">
        <v>10174400</v>
      </c>
      <c r="G716" s="32">
        <v>0</v>
      </c>
      <c r="H716" s="42">
        <f t="shared" si="22"/>
        <v>0</v>
      </c>
      <c r="I716" s="42">
        <f t="shared" si="23"/>
        <v>0</v>
      </c>
    </row>
    <row r="717" spans="1:9" x14ac:dyDescent="0.3">
      <c r="A717" s="28"/>
      <c r="B717" s="38" t="s">
        <v>339</v>
      </c>
      <c r="C717" s="36" t="s">
        <v>581</v>
      </c>
      <c r="D717" s="37"/>
      <c r="E717" s="31">
        <v>10000000</v>
      </c>
      <c r="F717" s="31">
        <v>10174400</v>
      </c>
      <c r="G717" s="32">
        <v>0</v>
      </c>
      <c r="H717" s="42">
        <f t="shared" si="22"/>
        <v>0</v>
      </c>
      <c r="I717" s="42">
        <f t="shared" si="23"/>
        <v>0</v>
      </c>
    </row>
    <row r="718" spans="1:9" x14ac:dyDescent="0.3">
      <c r="A718" s="28"/>
      <c r="B718" s="38" t="s">
        <v>311</v>
      </c>
      <c r="C718" s="36" t="s">
        <v>581</v>
      </c>
      <c r="D718" s="37" t="s">
        <v>310</v>
      </c>
      <c r="E718" s="31">
        <v>10000000</v>
      </c>
      <c r="F718" s="31">
        <v>10174400</v>
      </c>
      <c r="G718" s="32">
        <v>0</v>
      </c>
      <c r="H718" s="42">
        <f t="shared" si="22"/>
        <v>0</v>
      </c>
      <c r="I718" s="42">
        <f t="shared" si="23"/>
        <v>0</v>
      </c>
    </row>
    <row r="719" spans="1:9" x14ac:dyDescent="0.3">
      <c r="A719" s="28"/>
      <c r="B719" s="38" t="s">
        <v>309</v>
      </c>
      <c r="C719" s="36" t="s">
        <v>581</v>
      </c>
      <c r="D719" s="37" t="s">
        <v>308</v>
      </c>
      <c r="E719" s="31">
        <v>10000000</v>
      </c>
      <c r="F719" s="31">
        <v>10174400</v>
      </c>
      <c r="G719" s="32">
        <v>0</v>
      </c>
      <c r="H719" s="42">
        <f t="shared" si="22"/>
        <v>0</v>
      </c>
      <c r="I719" s="42">
        <f t="shared" si="23"/>
        <v>0</v>
      </c>
    </row>
    <row r="720" spans="1:9" x14ac:dyDescent="0.3">
      <c r="A720" s="28"/>
      <c r="B720" s="38" t="s">
        <v>453</v>
      </c>
      <c r="C720" s="36" t="s">
        <v>452</v>
      </c>
      <c r="D720" s="37"/>
      <c r="E720" s="31">
        <v>21924600</v>
      </c>
      <c r="F720" s="31">
        <v>21924600</v>
      </c>
      <c r="G720" s="32">
        <v>5106799.8600000003</v>
      </c>
      <c r="H720" s="42">
        <f t="shared" si="22"/>
        <v>23.292556580279687</v>
      </c>
      <c r="I720" s="42">
        <f t="shared" si="23"/>
        <v>23.292556580279687</v>
      </c>
    </row>
    <row r="721" spans="1:9" x14ac:dyDescent="0.3">
      <c r="A721" s="28"/>
      <c r="B721" s="38" t="s">
        <v>451</v>
      </c>
      <c r="C721" s="36" t="s">
        <v>450</v>
      </c>
      <c r="D721" s="37"/>
      <c r="E721" s="31">
        <v>8662600</v>
      </c>
      <c r="F721" s="31">
        <v>8662600</v>
      </c>
      <c r="G721" s="32">
        <v>5106799.8600000003</v>
      </c>
      <c r="H721" s="42">
        <f t="shared" si="22"/>
        <v>58.952275991041958</v>
      </c>
      <c r="I721" s="42">
        <f t="shared" si="23"/>
        <v>58.952275991041958</v>
      </c>
    </row>
    <row r="722" spans="1:9" x14ac:dyDescent="0.3">
      <c r="A722" s="28"/>
      <c r="B722" s="38" t="s">
        <v>449</v>
      </c>
      <c r="C722" s="36" t="s">
        <v>445</v>
      </c>
      <c r="D722" s="37"/>
      <c r="E722" s="31">
        <v>8662600</v>
      </c>
      <c r="F722" s="31">
        <v>8662600</v>
      </c>
      <c r="G722" s="32">
        <v>5106799.8600000003</v>
      </c>
      <c r="H722" s="42">
        <f t="shared" si="22"/>
        <v>58.952275991041958</v>
      </c>
      <c r="I722" s="42">
        <f t="shared" si="23"/>
        <v>58.952275991041958</v>
      </c>
    </row>
    <row r="723" spans="1:9" x14ac:dyDescent="0.3">
      <c r="A723" s="28"/>
      <c r="B723" s="38" t="s">
        <v>448</v>
      </c>
      <c r="C723" s="36" t="s">
        <v>445</v>
      </c>
      <c r="D723" s="37" t="s">
        <v>447</v>
      </c>
      <c r="E723" s="31">
        <v>8662600</v>
      </c>
      <c r="F723" s="31">
        <v>8662600</v>
      </c>
      <c r="G723" s="32">
        <v>5106799.8600000003</v>
      </c>
      <c r="H723" s="42">
        <f t="shared" si="22"/>
        <v>58.952275991041958</v>
      </c>
      <c r="I723" s="42">
        <f t="shared" si="23"/>
        <v>58.952275991041958</v>
      </c>
    </row>
    <row r="724" spans="1:9" x14ac:dyDescent="0.3">
      <c r="A724" s="28"/>
      <c r="B724" s="38" t="s">
        <v>446</v>
      </c>
      <c r="C724" s="36" t="s">
        <v>445</v>
      </c>
      <c r="D724" s="37" t="s">
        <v>444</v>
      </c>
      <c r="E724" s="31">
        <v>8662600</v>
      </c>
      <c r="F724" s="31">
        <v>8662600</v>
      </c>
      <c r="G724" s="32">
        <v>5106799.8600000003</v>
      </c>
      <c r="H724" s="42">
        <f t="shared" si="22"/>
        <v>58.952275991041958</v>
      </c>
      <c r="I724" s="42">
        <f t="shared" si="23"/>
        <v>58.952275991041958</v>
      </c>
    </row>
    <row r="725" spans="1:9" ht="31.2" x14ac:dyDescent="0.3">
      <c r="A725" s="28"/>
      <c r="B725" s="38" t="s">
        <v>443</v>
      </c>
      <c r="C725" s="36" t="s">
        <v>442</v>
      </c>
      <c r="D725" s="37"/>
      <c r="E725" s="31">
        <v>13262000</v>
      </c>
      <c r="F725" s="31">
        <v>13262000</v>
      </c>
      <c r="G725" s="32">
        <v>0</v>
      </c>
      <c r="H725" s="42">
        <f t="shared" si="22"/>
        <v>0</v>
      </c>
      <c r="I725" s="42">
        <f t="shared" si="23"/>
        <v>0</v>
      </c>
    </row>
    <row r="726" spans="1:9" x14ac:dyDescent="0.3">
      <c r="A726" s="28"/>
      <c r="B726" s="38" t="s">
        <v>441</v>
      </c>
      <c r="C726" s="36" t="s">
        <v>439</v>
      </c>
      <c r="D726" s="37"/>
      <c r="E726" s="31">
        <v>13262000</v>
      </c>
      <c r="F726" s="31">
        <v>13262000</v>
      </c>
      <c r="G726" s="32">
        <v>0</v>
      </c>
      <c r="H726" s="42">
        <f t="shared" si="22"/>
        <v>0</v>
      </c>
      <c r="I726" s="42">
        <f t="shared" si="23"/>
        <v>0</v>
      </c>
    </row>
    <row r="727" spans="1:9" x14ac:dyDescent="0.3">
      <c r="A727" s="28"/>
      <c r="B727" s="38" t="s">
        <v>311</v>
      </c>
      <c r="C727" s="36" t="s">
        <v>439</v>
      </c>
      <c r="D727" s="37" t="s">
        <v>310</v>
      </c>
      <c r="E727" s="31">
        <v>13262000</v>
      </c>
      <c r="F727" s="31">
        <v>13262000</v>
      </c>
      <c r="G727" s="32">
        <v>0</v>
      </c>
      <c r="H727" s="42">
        <f t="shared" si="22"/>
        <v>0</v>
      </c>
      <c r="I727" s="42">
        <f t="shared" si="23"/>
        <v>0</v>
      </c>
    </row>
    <row r="728" spans="1:9" ht="46.8" x14ac:dyDescent="0.3">
      <c r="A728" s="28"/>
      <c r="B728" s="38" t="s">
        <v>440</v>
      </c>
      <c r="C728" s="36" t="s">
        <v>439</v>
      </c>
      <c r="D728" s="37" t="s">
        <v>438</v>
      </c>
      <c r="E728" s="31">
        <v>13262000</v>
      </c>
      <c r="F728" s="31">
        <v>13262000</v>
      </c>
      <c r="G728" s="32">
        <v>0</v>
      </c>
      <c r="H728" s="42">
        <f t="shared" si="22"/>
        <v>0</v>
      </c>
      <c r="I728" s="42">
        <f t="shared" si="23"/>
        <v>0</v>
      </c>
    </row>
    <row r="729" spans="1:9" ht="31.2" x14ac:dyDescent="0.3">
      <c r="A729" s="28"/>
      <c r="B729" s="35" t="s">
        <v>437</v>
      </c>
      <c r="C729" s="36" t="s">
        <v>436</v>
      </c>
      <c r="D729" s="37"/>
      <c r="E729" s="31">
        <v>24973400</v>
      </c>
      <c r="F729" s="31">
        <v>24973400</v>
      </c>
      <c r="G729" s="32">
        <v>13935960.73</v>
      </c>
      <c r="H729" s="42">
        <f t="shared" si="22"/>
        <v>55.803217543466253</v>
      </c>
      <c r="I729" s="42">
        <f t="shared" si="23"/>
        <v>55.803217543466253</v>
      </c>
    </row>
    <row r="730" spans="1:9" ht="31.2" x14ac:dyDescent="0.3">
      <c r="A730" s="28"/>
      <c r="B730" s="38" t="s">
        <v>435</v>
      </c>
      <c r="C730" s="36" t="s">
        <v>434</v>
      </c>
      <c r="D730" s="37"/>
      <c r="E730" s="31">
        <v>1574000</v>
      </c>
      <c r="F730" s="31">
        <v>1574000</v>
      </c>
      <c r="G730" s="32">
        <v>895573</v>
      </c>
      <c r="H730" s="42">
        <f t="shared" si="22"/>
        <v>56.897903430749686</v>
      </c>
      <c r="I730" s="42">
        <f t="shared" si="23"/>
        <v>56.897903430749686</v>
      </c>
    </row>
    <row r="731" spans="1:9" ht="31.2" x14ac:dyDescent="0.3">
      <c r="A731" s="28"/>
      <c r="B731" s="38" t="s">
        <v>433</v>
      </c>
      <c r="C731" s="36" t="s">
        <v>431</v>
      </c>
      <c r="D731" s="37"/>
      <c r="E731" s="31">
        <v>1574000</v>
      </c>
      <c r="F731" s="31">
        <v>1574000</v>
      </c>
      <c r="G731" s="32">
        <v>895573</v>
      </c>
      <c r="H731" s="42">
        <f t="shared" si="22"/>
        <v>56.897903430749686</v>
      </c>
      <c r="I731" s="42">
        <f t="shared" si="23"/>
        <v>56.897903430749686</v>
      </c>
    </row>
    <row r="732" spans="1:9" ht="31.2" x14ac:dyDescent="0.3">
      <c r="A732" s="28"/>
      <c r="B732" s="38" t="s">
        <v>421</v>
      </c>
      <c r="C732" s="36" t="s">
        <v>431</v>
      </c>
      <c r="D732" s="37" t="s">
        <v>420</v>
      </c>
      <c r="E732" s="31">
        <v>1574000</v>
      </c>
      <c r="F732" s="31">
        <v>1574000</v>
      </c>
      <c r="G732" s="32">
        <v>895573</v>
      </c>
      <c r="H732" s="42">
        <f t="shared" si="22"/>
        <v>56.897903430749686</v>
      </c>
      <c r="I732" s="42">
        <f t="shared" si="23"/>
        <v>56.897903430749686</v>
      </c>
    </row>
    <row r="733" spans="1:9" ht="31.2" x14ac:dyDescent="0.3">
      <c r="A733" s="28"/>
      <c r="B733" s="38" t="s">
        <v>432</v>
      </c>
      <c r="C733" s="36" t="s">
        <v>431</v>
      </c>
      <c r="D733" s="37" t="s">
        <v>430</v>
      </c>
      <c r="E733" s="31">
        <v>1574000</v>
      </c>
      <c r="F733" s="31">
        <v>1574000</v>
      </c>
      <c r="G733" s="32">
        <v>895573</v>
      </c>
      <c r="H733" s="42">
        <f t="shared" si="22"/>
        <v>56.897903430749686</v>
      </c>
      <c r="I733" s="42">
        <f t="shared" si="23"/>
        <v>56.897903430749686</v>
      </c>
    </row>
    <row r="734" spans="1:9" ht="31.2" x14ac:dyDescent="0.3">
      <c r="A734" s="28"/>
      <c r="B734" s="38" t="s">
        <v>429</v>
      </c>
      <c r="C734" s="36" t="s">
        <v>428</v>
      </c>
      <c r="D734" s="37"/>
      <c r="E734" s="31">
        <v>46900</v>
      </c>
      <c r="F734" s="31">
        <v>46900</v>
      </c>
      <c r="G734" s="32">
        <v>19125</v>
      </c>
      <c r="H734" s="42">
        <f t="shared" si="22"/>
        <v>40.778251599147119</v>
      </c>
      <c r="I734" s="42">
        <f t="shared" si="23"/>
        <v>40.778251599147119</v>
      </c>
    </row>
    <row r="735" spans="1:9" x14ac:dyDescent="0.3">
      <c r="A735" s="28"/>
      <c r="B735" s="38" t="s">
        <v>339</v>
      </c>
      <c r="C735" s="36" t="s">
        <v>427</v>
      </c>
      <c r="D735" s="37"/>
      <c r="E735" s="31">
        <v>46900</v>
      </c>
      <c r="F735" s="31">
        <v>46900</v>
      </c>
      <c r="G735" s="32">
        <v>19125</v>
      </c>
      <c r="H735" s="42">
        <f t="shared" si="22"/>
        <v>40.778251599147119</v>
      </c>
      <c r="I735" s="42">
        <f t="shared" si="23"/>
        <v>40.778251599147119</v>
      </c>
    </row>
    <row r="736" spans="1:9" ht="31.2" x14ac:dyDescent="0.3">
      <c r="A736" s="28"/>
      <c r="B736" s="38" t="s">
        <v>306</v>
      </c>
      <c r="C736" s="36" t="s">
        <v>427</v>
      </c>
      <c r="D736" s="37" t="s">
        <v>305</v>
      </c>
      <c r="E736" s="31">
        <v>46900</v>
      </c>
      <c r="F736" s="31">
        <v>46900</v>
      </c>
      <c r="G736" s="32">
        <v>19125</v>
      </c>
      <c r="H736" s="42">
        <f t="shared" si="22"/>
        <v>40.778251599147119</v>
      </c>
      <c r="I736" s="42">
        <f t="shared" si="23"/>
        <v>40.778251599147119</v>
      </c>
    </row>
    <row r="737" spans="1:9" ht="31.2" x14ac:dyDescent="0.3">
      <c r="A737" s="28"/>
      <c r="B737" s="38" t="s">
        <v>304</v>
      </c>
      <c r="C737" s="36" t="s">
        <v>427</v>
      </c>
      <c r="D737" s="37" t="s">
        <v>303</v>
      </c>
      <c r="E737" s="31">
        <v>46900</v>
      </c>
      <c r="F737" s="31">
        <v>46900</v>
      </c>
      <c r="G737" s="32">
        <v>19125</v>
      </c>
      <c r="H737" s="42">
        <f t="shared" si="22"/>
        <v>40.778251599147119</v>
      </c>
      <c r="I737" s="42">
        <f t="shared" si="23"/>
        <v>40.778251599147119</v>
      </c>
    </row>
    <row r="738" spans="1:9" x14ac:dyDescent="0.3">
      <c r="A738" s="28"/>
      <c r="B738" s="38" t="s">
        <v>426</v>
      </c>
      <c r="C738" s="36" t="s">
        <v>425</v>
      </c>
      <c r="D738" s="37"/>
      <c r="E738" s="31">
        <v>15616900</v>
      </c>
      <c r="F738" s="31">
        <v>15616900</v>
      </c>
      <c r="G738" s="32">
        <v>8631727.1999999993</v>
      </c>
      <c r="H738" s="42">
        <f t="shared" si="22"/>
        <v>55.271706932873997</v>
      </c>
      <c r="I738" s="42">
        <f t="shared" si="23"/>
        <v>55.271706932873997</v>
      </c>
    </row>
    <row r="739" spans="1:9" ht="31.2" x14ac:dyDescent="0.3">
      <c r="A739" s="28"/>
      <c r="B739" s="38" t="s">
        <v>387</v>
      </c>
      <c r="C739" s="36" t="s">
        <v>424</v>
      </c>
      <c r="D739" s="37"/>
      <c r="E739" s="31">
        <v>15616900</v>
      </c>
      <c r="F739" s="31">
        <v>15616900</v>
      </c>
      <c r="G739" s="32">
        <v>8631727.1999999993</v>
      </c>
      <c r="H739" s="42">
        <f t="shared" ref="H739:H802" si="24">G739/E739*100</f>
        <v>55.271706932873997</v>
      </c>
      <c r="I739" s="42">
        <f t="shared" ref="I739:I802" si="25">G739/F739*100</f>
        <v>55.271706932873997</v>
      </c>
    </row>
    <row r="740" spans="1:9" ht="31.2" x14ac:dyDescent="0.3">
      <c r="A740" s="28"/>
      <c r="B740" s="38" t="s">
        <v>421</v>
      </c>
      <c r="C740" s="36" t="s">
        <v>424</v>
      </c>
      <c r="D740" s="37" t="s">
        <v>420</v>
      </c>
      <c r="E740" s="31">
        <v>15616900</v>
      </c>
      <c r="F740" s="31">
        <v>15616900</v>
      </c>
      <c r="G740" s="32">
        <v>8631727.1999999993</v>
      </c>
      <c r="H740" s="42">
        <f t="shared" si="24"/>
        <v>55.271706932873997</v>
      </c>
      <c r="I740" s="42">
        <f t="shared" si="25"/>
        <v>55.271706932873997</v>
      </c>
    </row>
    <row r="741" spans="1:9" x14ac:dyDescent="0.3">
      <c r="A741" s="28"/>
      <c r="B741" s="38" t="s">
        <v>419</v>
      </c>
      <c r="C741" s="36" t="s">
        <v>424</v>
      </c>
      <c r="D741" s="37" t="s">
        <v>417</v>
      </c>
      <c r="E741" s="31">
        <v>15616900</v>
      </c>
      <c r="F741" s="31">
        <v>15616900</v>
      </c>
      <c r="G741" s="32">
        <v>8631727.1999999993</v>
      </c>
      <c r="H741" s="42">
        <f t="shared" si="24"/>
        <v>55.271706932873997</v>
      </c>
      <c r="I741" s="42">
        <f t="shared" si="25"/>
        <v>55.271706932873997</v>
      </c>
    </row>
    <row r="742" spans="1:9" ht="62.4" x14ac:dyDescent="0.3">
      <c r="A742" s="28"/>
      <c r="B742" s="38" t="s">
        <v>423</v>
      </c>
      <c r="C742" s="36" t="s">
        <v>422</v>
      </c>
      <c r="D742" s="37"/>
      <c r="E742" s="31">
        <v>7735600</v>
      </c>
      <c r="F742" s="31">
        <v>7735600</v>
      </c>
      <c r="G742" s="32">
        <v>4389535.53</v>
      </c>
      <c r="H742" s="42">
        <f t="shared" si="24"/>
        <v>56.744603262836755</v>
      </c>
      <c r="I742" s="42">
        <f t="shared" si="25"/>
        <v>56.744603262836755</v>
      </c>
    </row>
    <row r="743" spans="1:9" ht="31.2" x14ac:dyDescent="0.3">
      <c r="A743" s="28"/>
      <c r="B743" s="38" t="s">
        <v>387</v>
      </c>
      <c r="C743" s="36" t="s">
        <v>418</v>
      </c>
      <c r="D743" s="37"/>
      <c r="E743" s="31">
        <v>7735600</v>
      </c>
      <c r="F743" s="31">
        <v>7735600</v>
      </c>
      <c r="G743" s="32">
        <v>4389535.53</v>
      </c>
      <c r="H743" s="42">
        <f t="shared" si="24"/>
        <v>56.744603262836755</v>
      </c>
      <c r="I743" s="42">
        <f t="shared" si="25"/>
        <v>56.744603262836755</v>
      </c>
    </row>
    <row r="744" spans="1:9" ht="31.2" x14ac:dyDescent="0.3">
      <c r="A744" s="28"/>
      <c r="B744" s="38" t="s">
        <v>421</v>
      </c>
      <c r="C744" s="36" t="s">
        <v>418</v>
      </c>
      <c r="D744" s="37" t="s">
        <v>420</v>
      </c>
      <c r="E744" s="31">
        <v>7735600</v>
      </c>
      <c r="F744" s="31">
        <v>7735600</v>
      </c>
      <c r="G744" s="32">
        <v>4389535.53</v>
      </c>
      <c r="H744" s="42">
        <f t="shared" si="24"/>
        <v>56.744603262836755</v>
      </c>
      <c r="I744" s="42">
        <f t="shared" si="25"/>
        <v>56.744603262836755</v>
      </c>
    </row>
    <row r="745" spans="1:9" x14ac:dyDescent="0.3">
      <c r="A745" s="28"/>
      <c r="B745" s="38" t="s">
        <v>419</v>
      </c>
      <c r="C745" s="36" t="s">
        <v>418</v>
      </c>
      <c r="D745" s="37" t="s">
        <v>417</v>
      </c>
      <c r="E745" s="31">
        <v>7735600</v>
      </c>
      <c r="F745" s="31">
        <v>7735600</v>
      </c>
      <c r="G745" s="32">
        <v>4389535.53</v>
      </c>
      <c r="H745" s="42">
        <f t="shared" si="24"/>
        <v>56.744603262836755</v>
      </c>
      <c r="I745" s="42">
        <f t="shared" si="25"/>
        <v>56.744603262836755</v>
      </c>
    </row>
    <row r="746" spans="1:9" ht="31.2" x14ac:dyDescent="0.3">
      <c r="A746" s="28"/>
      <c r="B746" s="35" t="s">
        <v>416</v>
      </c>
      <c r="C746" s="36" t="s">
        <v>415</v>
      </c>
      <c r="D746" s="37"/>
      <c r="E746" s="31">
        <v>26610000</v>
      </c>
      <c r="F746" s="31">
        <v>23373600</v>
      </c>
      <c r="G746" s="32">
        <v>8257639.8200000003</v>
      </c>
      <c r="H746" s="42">
        <f t="shared" si="24"/>
        <v>31.032092521608419</v>
      </c>
      <c r="I746" s="42">
        <f t="shared" si="25"/>
        <v>35.328917325529659</v>
      </c>
    </row>
    <row r="747" spans="1:9" ht="31.2" x14ac:dyDescent="0.3">
      <c r="A747" s="28"/>
      <c r="B747" s="38" t="s">
        <v>414</v>
      </c>
      <c r="C747" s="36" t="s">
        <v>413</v>
      </c>
      <c r="D747" s="37"/>
      <c r="E747" s="31">
        <v>2221600</v>
      </c>
      <c r="F747" s="31">
        <v>2221600</v>
      </c>
      <c r="G747" s="32">
        <v>639916.82999999996</v>
      </c>
      <c r="H747" s="42">
        <f t="shared" si="24"/>
        <v>28.804322560316887</v>
      </c>
      <c r="I747" s="42">
        <f t="shared" si="25"/>
        <v>28.804322560316887</v>
      </c>
    </row>
    <row r="748" spans="1:9" x14ac:dyDescent="0.3">
      <c r="A748" s="28"/>
      <c r="B748" s="38" t="s">
        <v>339</v>
      </c>
      <c r="C748" s="36" t="s">
        <v>412</v>
      </c>
      <c r="D748" s="37"/>
      <c r="E748" s="31">
        <v>2221600</v>
      </c>
      <c r="F748" s="31">
        <v>2221600</v>
      </c>
      <c r="G748" s="32">
        <v>639916.82999999996</v>
      </c>
      <c r="H748" s="42">
        <f t="shared" si="24"/>
        <v>28.804322560316887</v>
      </c>
      <c r="I748" s="42">
        <f t="shared" si="25"/>
        <v>28.804322560316887</v>
      </c>
    </row>
    <row r="749" spans="1:9" ht="31.2" x14ac:dyDescent="0.3">
      <c r="A749" s="28"/>
      <c r="B749" s="38" t="s">
        <v>306</v>
      </c>
      <c r="C749" s="36" t="s">
        <v>412</v>
      </c>
      <c r="D749" s="37" t="s">
        <v>305</v>
      </c>
      <c r="E749" s="31">
        <v>2221600</v>
      </c>
      <c r="F749" s="31">
        <v>2221600</v>
      </c>
      <c r="G749" s="32">
        <v>639916.82999999996</v>
      </c>
      <c r="H749" s="42">
        <f t="shared" si="24"/>
        <v>28.804322560316887</v>
      </c>
      <c r="I749" s="42">
        <f t="shared" si="25"/>
        <v>28.804322560316887</v>
      </c>
    </row>
    <row r="750" spans="1:9" ht="31.2" x14ac:dyDescent="0.3">
      <c r="A750" s="28"/>
      <c r="B750" s="38" t="s">
        <v>304</v>
      </c>
      <c r="C750" s="36" t="s">
        <v>412</v>
      </c>
      <c r="D750" s="37" t="s">
        <v>303</v>
      </c>
      <c r="E750" s="31">
        <v>2221600</v>
      </c>
      <c r="F750" s="31">
        <v>2221600</v>
      </c>
      <c r="G750" s="32">
        <v>639916.82999999996</v>
      </c>
      <c r="H750" s="42">
        <f t="shared" si="24"/>
        <v>28.804322560316887</v>
      </c>
      <c r="I750" s="42">
        <f t="shared" si="25"/>
        <v>28.804322560316887</v>
      </c>
    </row>
    <row r="751" spans="1:9" ht="31.2" x14ac:dyDescent="0.3">
      <c r="A751" s="28"/>
      <c r="B751" s="38" t="s">
        <v>411</v>
      </c>
      <c r="C751" s="36" t="s">
        <v>410</v>
      </c>
      <c r="D751" s="37"/>
      <c r="E751" s="31">
        <v>7312800</v>
      </c>
      <c r="F751" s="31">
        <v>9076400</v>
      </c>
      <c r="G751" s="32">
        <v>3078494.49</v>
      </c>
      <c r="H751" s="42">
        <f t="shared" si="24"/>
        <v>42.097342878240894</v>
      </c>
      <c r="I751" s="42">
        <f t="shared" si="25"/>
        <v>33.917571834648101</v>
      </c>
    </row>
    <row r="752" spans="1:9" x14ac:dyDescent="0.3">
      <c r="A752" s="28"/>
      <c r="B752" s="38" t="s">
        <v>339</v>
      </c>
      <c r="C752" s="36" t="s">
        <v>409</v>
      </c>
      <c r="D752" s="37"/>
      <c r="E752" s="31">
        <v>7312800</v>
      </c>
      <c r="F752" s="31">
        <v>9076400</v>
      </c>
      <c r="G752" s="32">
        <v>3078494.49</v>
      </c>
      <c r="H752" s="42">
        <f t="shared" si="24"/>
        <v>42.097342878240894</v>
      </c>
      <c r="I752" s="42">
        <f t="shared" si="25"/>
        <v>33.917571834648101</v>
      </c>
    </row>
    <row r="753" spans="1:9" ht="31.2" x14ac:dyDescent="0.3">
      <c r="A753" s="28"/>
      <c r="B753" s="38" t="s">
        <v>306</v>
      </c>
      <c r="C753" s="36" t="s">
        <v>409</v>
      </c>
      <c r="D753" s="37" t="s">
        <v>305</v>
      </c>
      <c r="E753" s="31">
        <v>7246300</v>
      </c>
      <c r="F753" s="31">
        <v>8963000</v>
      </c>
      <c r="G753" s="32">
        <v>2966114.49</v>
      </c>
      <c r="H753" s="42">
        <f t="shared" si="24"/>
        <v>40.932813849826807</v>
      </c>
      <c r="I753" s="42">
        <f t="shared" si="25"/>
        <v>33.092876157536544</v>
      </c>
    </row>
    <row r="754" spans="1:9" ht="31.2" x14ac:dyDescent="0.3">
      <c r="A754" s="28"/>
      <c r="B754" s="38" t="s">
        <v>304</v>
      </c>
      <c r="C754" s="36" t="s">
        <v>409</v>
      </c>
      <c r="D754" s="37" t="s">
        <v>303</v>
      </c>
      <c r="E754" s="31">
        <v>7246300</v>
      </c>
      <c r="F754" s="31">
        <v>8963000</v>
      </c>
      <c r="G754" s="32">
        <v>2966114.49</v>
      </c>
      <c r="H754" s="42">
        <f t="shared" si="24"/>
        <v>40.932813849826807</v>
      </c>
      <c r="I754" s="42">
        <f t="shared" si="25"/>
        <v>33.092876157536544</v>
      </c>
    </row>
    <row r="755" spans="1:9" x14ac:dyDescent="0.3">
      <c r="A755" s="28"/>
      <c r="B755" s="38" t="s">
        <v>311</v>
      </c>
      <c r="C755" s="36" t="s">
        <v>409</v>
      </c>
      <c r="D755" s="37" t="s">
        <v>310</v>
      </c>
      <c r="E755" s="31">
        <v>66500</v>
      </c>
      <c r="F755" s="31">
        <v>113400</v>
      </c>
      <c r="G755" s="32">
        <v>112380</v>
      </c>
      <c r="H755" s="42">
        <f t="shared" si="24"/>
        <v>168.99248120300751</v>
      </c>
      <c r="I755" s="42">
        <f t="shared" si="25"/>
        <v>99.100529100529101</v>
      </c>
    </row>
    <row r="756" spans="1:9" x14ac:dyDescent="0.3">
      <c r="A756" s="28"/>
      <c r="B756" s="38" t="s">
        <v>324</v>
      </c>
      <c r="C756" s="36" t="s">
        <v>409</v>
      </c>
      <c r="D756" s="37" t="s">
        <v>322</v>
      </c>
      <c r="E756" s="31">
        <v>66500</v>
      </c>
      <c r="F756" s="31">
        <v>113400</v>
      </c>
      <c r="G756" s="32">
        <v>112380</v>
      </c>
      <c r="H756" s="42">
        <f t="shared" si="24"/>
        <v>168.99248120300751</v>
      </c>
      <c r="I756" s="42">
        <f t="shared" si="25"/>
        <v>99.100529100529101</v>
      </c>
    </row>
    <row r="757" spans="1:9" ht="46.8" x14ac:dyDescent="0.3">
      <c r="A757" s="28"/>
      <c r="B757" s="38" t="s">
        <v>408</v>
      </c>
      <c r="C757" s="36" t="s">
        <v>407</v>
      </c>
      <c r="D757" s="37"/>
      <c r="E757" s="31">
        <v>5030200</v>
      </c>
      <c r="F757" s="31">
        <v>5030200</v>
      </c>
      <c r="G757" s="32">
        <v>1908446.18</v>
      </c>
      <c r="H757" s="42">
        <f t="shared" si="24"/>
        <v>37.939767404874559</v>
      </c>
      <c r="I757" s="42">
        <f t="shared" si="25"/>
        <v>37.939767404874559</v>
      </c>
    </row>
    <row r="758" spans="1:9" x14ac:dyDescent="0.3">
      <c r="A758" s="28"/>
      <c r="B758" s="38" t="s">
        <v>339</v>
      </c>
      <c r="C758" s="36" t="s">
        <v>406</v>
      </c>
      <c r="D758" s="37"/>
      <c r="E758" s="31">
        <v>5030200</v>
      </c>
      <c r="F758" s="31">
        <v>5030200</v>
      </c>
      <c r="G758" s="32">
        <v>1908446.18</v>
      </c>
      <c r="H758" s="42">
        <f t="shared" si="24"/>
        <v>37.939767404874559</v>
      </c>
      <c r="I758" s="42">
        <f t="shared" si="25"/>
        <v>37.939767404874559</v>
      </c>
    </row>
    <row r="759" spans="1:9" ht="31.2" x14ac:dyDescent="0.3">
      <c r="A759" s="28"/>
      <c r="B759" s="38" t="s">
        <v>306</v>
      </c>
      <c r="C759" s="36" t="s">
        <v>406</v>
      </c>
      <c r="D759" s="37" t="s">
        <v>305</v>
      </c>
      <c r="E759" s="31">
        <v>5030200</v>
      </c>
      <c r="F759" s="31">
        <v>5030200</v>
      </c>
      <c r="G759" s="32">
        <v>1908446.18</v>
      </c>
      <c r="H759" s="42">
        <f t="shared" si="24"/>
        <v>37.939767404874559</v>
      </c>
      <c r="I759" s="42">
        <f t="shared" si="25"/>
        <v>37.939767404874559</v>
      </c>
    </row>
    <row r="760" spans="1:9" ht="31.2" x14ac:dyDescent="0.3">
      <c r="A760" s="28"/>
      <c r="B760" s="38" t="s">
        <v>304</v>
      </c>
      <c r="C760" s="36" t="s">
        <v>406</v>
      </c>
      <c r="D760" s="37" t="s">
        <v>303</v>
      </c>
      <c r="E760" s="31">
        <v>5030200</v>
      </c>
      <c r="F760" s="31">
        <v>5030200</v>
      </c>
      <c r="G760" s="32">
        <v>1908446.18</v>
      </c>
      <c r="H760" s="42">
        <f t="shared" si="24"/>
        <v>37.939767404874559</v>
      </c>
      <c r="I760" s="42">
        <f t="shared" si="25"/>
        <v>37.939767404874559</v>
      </c>
    </row>
    <row r="761" spans="1:9" ht="31.2" x14ac:dyDescent="0.3">
      <c r="A761" s="28"/>
      <c r="B761" s="38" t="s">
        <v>405</v>
      </c>
      <c r="C761" s="36" t="s">
        <v>404</v>
      </c>
      <c r="D761" s="37"/>
      <c r="E761" s="31">
        <v>4000400</v>
      </c>
      <c r="F761" s="31">
        <v>4000400</v>
      </c>
      <c r="G761" s="32">
        <v>1865989.61</v>
      </c>
      <c r="H761" s="42">
        <f t="shared" si="24"/>
        <v>46.64507574242576</v>
      </c>
      <c r="I761" s="42">
        <f t="shared" si="25"/>
        <v>46.64507574242576</v>
      </c>
    </row>
    <row r="762" spans="1:9" x14ac:dyDescent="0.3">
      <c r="A762" s="28"/>
      <c r="B762" s="38" t="s">
        <v>339</v>
      </c>
      <c r="C762" s="36" t="s">
        <v>403</v>
      </c>
      <c r="D762" s="37"/>
      <c r="E762" s="31">
        <v>4000400</v>
      </c>
      <c r="F762" s="31">
        <v>4000400</v>
      </c>
      <c r="G762" s="32">
        <v>1865989.61</v>
      </c>
      <c r="H762" s="42">
        <f t="shared" si="24"/>
        <v>46.64507574242576</v>
      </c>
      <c r="I762" s="42">
        <f t="shared" si="25"/>
        <v>46.64507574242576</v>
      </c>
    </row>
    <row r="763" spans="1:9" ht="31.2" x14ac:dyDescent="0.3">
      <c r="A763" s="28"/>
      <c r="B763" s="38" t="s">
        <v>306</v>
      </c>
      <c r="C763" s="36" t="s">
        <v>403</v>
      </c>
      <c r="D763" s="37" t="s">
        <v>305</v>
      </c>
      <c r="E763" s="31">
        <v>4000400</v>
      </c>
      <c r="F763" s="31">
        <v>4000400</v>
      </c>
      <c r="G763" s="32">
        <v>1865989.61</v>
      </c>
      <c r="H763" s="42">
        <f t="shared" si="24"/>
        <v>46.64507574242576</v>
      </c>
      <c r="I763" s="42">
        <f t="shared" si="25"/>
        <v>46.64507574242576</v>
      </c>
    </row>
    <row r="764" spans="1:9" ht="31.2" x14ac:dyDescent="0.3">
      <c r="A764" s="28"/>
      <c r="B764" s="38" t="s">
        <v>304</v>
      </c>
      <c r="C764" s="36" t="s">
        <v>403</v>
      </c>
      <c r="D764" s="37" t="s">
        <v>303</v>
      </c>
      <c r="E764" s="31">
        <v>4000400</v>
      </c>
      <c r="F764" s="31">
        <v>4000400</v>
      </c>
      <c r="G764" s="32">
        <v>1865989.61</v>
      </c>
      <c r="H764" s="42">
        <f t="shared" si="24"/>
        <v>46.64507574242576</v>
      </c>
      <c r="I764" s="42">
        <f t="shared" si="25"/>
        <v>46.64507574242576</v>
      </c>
    </row>
    <row r="765" spans="1:9" ht="31.2" x14ac:dyDescent="0.3">
      <c r="A765" s="28"/>
      <c r="B765" s="38" t="s">
        <v>402</v>
      </c>
      <c r="C765" s="36" t="s">
        <v>401</v>
      </c>
      <c r="D765" s="37"/>
      <c r="E765" s="31">
        <v>1377500</v>
      </c>
      <c r="F765" s="31">
        <v>1377500</v>
      </c>
      <c r="G765" s="32">
        <v>97293</v>
      </c>
      <c r="H765" s="42">
        <f t="shared" si="24"/>
        <v>7.0630127041742288</v>
      </c>
      <c r="I765" s="42">
        <f t="shared" si="25"/>
        <v>7.0630127041742288</v>
      </c>
    </row>
    <row r="766" spans="1:9" x14ac:dyDescent="0.3">
      <c r="A766" s="28"/>
      <c r="B766" s="38" t="s">
        <v>339</v>
      </c>
      <c r="C766" s="36" t="s">
        <v>400</v>
      </c>
      <c r="D766" s="37"/>
      <c r="E766" s="31">
        <v>1377500</v>
      </c>
      <c r="F766" s="31">
        <v>1377500</v>
      </c>
      <c r="G766" s="32">
        <v>97293</v>
      </c>
      <c r="H766" s="42">
        <f t="shared" si="24"/>
        <v>7.0630127041742288</v>
      </c>
      <c r="I766" s="42">
        <f t="shared" si="25"/>
        <v>7.0630127041742288</v>
      </c>
    </row>
    <row r="767" spans="1:9" ht="31.2" x14ac:dyDescent="0.3">
      <c r="A767" s="28"/>
      <c r="B767" s="38" t="s">
        <v>306</v>
      </c>
      <c r="C767" s="36" t="s">
        <v>400</v>
      </c>
      <c r="D767" s="37" t="s">
        <v>305</v>
      </c>
      <c r="E767" s="31">
        <v>1377500</v>
      </c>
      <c r="F767" s="31">
        <v>1377500</v>
      </c>
      <c r="G767" s="32">
        <v>97293</v>
      </c>
      <c r="H767" s="42">
        <f t="shared" si="24"/>
        <v>7.0630127041742288</v>
      </c>
      <c r="I767" s="42">
        <f t="shared" si="25"/>
        <v>7.0630127041742288</v>
      </c>
    </row>
    <row r="768" spans="1:9" ht="31.2" x14ac:dyDescent="0.3">
      <c r="A768" s="28"/>
      <c r="B768" s="38" t="s">
        <v>304</v>
      </c>
      <c r="C768" s="36" t="s">
        <v>400</v>
      </c>
      <c r="D768" s="37" t="s">
        <v>303</v>
      </c>
      <c r="E768" s="31">
        <v>1377500</v>
      </c>
      <c r="F768" s="31">
        <v>1377500</v>
      </c>
      <c r="G768" s="32">
        <v>97293</v>
      </c>
      <c r="H768" s="42">
        <f t="shared" si="24"/>
        <v>7.0630127041742288</v>
      </c>
      <c r="I768" s="42">
        <f t="shared" si="25"/>
        <v>7.0630127041742288</v>
      </c>
    </row>
    <row r="769" spans="1:9" ht="31.2" x14ac:dyDescent="0.3">
      <c r="A769" s="28"/>
      <c r="B769" s="38" t="s">
        <v>399</v>
      </c>
      <c r="C769" s="36" t="s">
        <v>398</v>
      </c>
      <c r="D769" s="37"/>
      <c r="E769" s="31">
        <v>5667500</v>
      </c>
      <c r="F769" s="31">
        <v>667500</v>
      </c>
      <c r="G769" s="32">
        <v>667499.71</v>
      </c>
      <c r="H769" s="42">
        <f t="shared" si="24"/>
        <v>11.777674636082928</v>
      </c>
      <c r="I769" s="42">
        <f t="shared" si="25"/>
        <v>99.999956554307118</v>
      </c>
    </row>
    <row r="770" spans="1:9" x14ac:dyDescent="0.3">
      <c r="A770" s="28"/>
      <c r="B770" s="38" t="s">
        <v>339</v>
      </c>
      <c r="C770" s="36" t="s">
        <v>397</v>
      </c>
      <c r="D770" s="37"/>
      <c r="E770" s="31">
        <v>5667500</v>
      </c>
      <c r="F770" s="31">
        <v>667500</v>
      </c>
      <c r="G770" s="32">
        <v>667499.71</v>
      </c>
      <c r="H770" s="42">
        <f t="shared" si="24"/>
        <v>11.777674636082928</v>
      </c>
      <c r="I770" s="42">
        <f t="shared" si="25"/>
        <v>99.999956554307118</v>
      </c>
    </row>
    <row r="771" spans="1:9" ht="31.2" x14ac:dyDescent="0.3">
      <c r="A771" s="28"/>
      <c r="B771" s="38" t="s">
        <v>306</v>
      </c>
      <c r="C771" s="36" t="s">
        <v>397</v>
      </c>
      <c r="D771" s="37" t="s">
        <v>305</v>
      </c>
      <c r="E771" s="31">
        <v>5667500</v>
      </c>
      <c r="F771" s="31">
        <v>667500</v>
      </c>
      <c r="G771" s="32">
        <v>667499.71</v>
      </c>
      <c r="H771" s="42">
        <f t="shared" si="24"/>
        <v>11.777674636082928</v>
      </c>
      <c r="I771" s="42">
        <f t="shared" si="25"/>
        <v>99.999956554307118</v>
      </c>
    </row>
    <row r="772" spans="1:9" ht="31.2" x14ac:dyDescent="0.3">
      <c r="A772" s="28"/>
      <c r="B772" s="38" t="s">
        <v>304</v>
      </c>
      <c r="C772" s="36" t="s">
        <v>397</v>
      </c>
      <c r="D772" s="37" t="s">
        <v>303</v>
      </c>
      <c r="E772" s="31">
        <v>5667500</v>
      </c>
      <c r="F772" s="31">
        <v>667500</v>
      </c>
      <c r="G772" s="32">
        <v>667499.71</v>
      </c>
      <c r="H772" s="42">
        <f t="shared" si="24"/>
        <v>11.777674636082928</v>
      </c>
      <c r="I772" s="42">
        <f t="shared" si="25"/>
        <v>99.999956554307118</v>
      </c>
    </row>
    <row r="773" spans="1:9" x14ac:dyDescent="0.3">
      <c r="A773" s="28"/>
      <c r="B773" s="38" t="s">
        <v>396</v>
      </c>
      <c r="C773" s="36" t="s">
        <v>395</v>
      </c>
      <c r="D773" s="37"/>
      <c r="E773" s="31">
        <v>1000000</v>
      </c>
      <c r="F773" s="31">
        <v>1000000</v>
      </c>
      <c r="G773" s="32">
        <v>0</v>
      </c>
      <c r="H773" s="42">
        <f t="shared" si="24"/>
        <v>0</v>
      </c>
      <c r="I773" s="42">
        <f t="shared" si="25"/>
        <v>0</v>
      </c>
    </row>
    <row r="774" spans="1:9" x14ac:dyDescent="0.3">
      <c r="A774" s="28"/>
      <c r="B774" s="38" t="s">
        <v>351</v>
      </c>
      <c r="C774" s="36" t="s">
        <v>394</v>
      </c>
      <c r="D774" s="37"/>
      <c r="E774" s="31">
        <v>1000000</v>
      </c>
      <c r="F774" s="31">
        <v>1000000</v>
      </c>
      <c r="G774" s="32">
        <v>0</v>
      </c>
      <c r="H774" s="42">
        <f t="shared" si="24"/>
        <v>0</v>
      </c>
      <c r="I774" s="42">
        <f t="shared" si="25"/>
        <v>0</v>
      </c>
    </row>
    <row r="775" spans="1:9" x14ac:dyDescent="0.3">
      <c r="A775" s="28"/>
      <c r="B775" s="38" t="s">
        <v>311</v>
      </c>
      <c r="C775" s="36" t="s">
        <v>394</v>
      </c>
      <c r="D775" s="37" t="s">
        <v>310</v>
      </c>
      <c r="E775" s="31">
        <v>1000000</v>
      </c>
      <c r="F775" s="31">
        <v>1000000</v>
      </c>
      <c r="G775" s="32">
        <v>0</v>
      </c>
      <c r="H775" s="42">
        <f t="shared" si="24"/>
        <v>0</v>
      </c>
      <c r="I775" s="42">
        <f t="shared" si="25"/>
        <v>0</v>
      </c>
    </row>
    <row r="776" spans="1:9" ht="46.8" x14ac:dyDescent="0.3">
      <c r="A776" s="28"/>
      <c r="B776" s="38" t="s">
        <v>350</v>
      </c>
      <c r="C776" s="36" t="s">
        <v>394</v>
      </c>
      <c r="D776" s="37" t="s">
        <v>348</v>
      </c>
      <c r="E776" s="31">
        <v>1000000</v>
      </c>
      <c r="F776" s="31">
        <v>1000000</v>
      </c>
      <c r="G776" s="32">
        <v>0</v>
      </c>
      <c r="H776" s="42">
        <f t="shared" si="24"/>
        <v>0</v>
      </c>
      <c r="I776" s="42">
        <f t="shared" si="25"/>
        <v>0</v>
      </c>
    </row>
    <row r="777" spans="1:9" ht="62.4" x14ac:dyDescent="0.3">
      <c r="A777" s="28"/>
      <c r="B777" s="35" t="s">
        <v>393</v>
      </c>
      <c r="C777" s="36" t="s">
        <v>392</v>
      </c>
      <c r="D777" s="37"/>
      <c r="E777" s="31">
        <v>299991800</v>
      </c>
      <c r="F777" s="31">
        <v>298312200</v>
      </c>
      <c r="G777" s="32">
        <v>152603535.84999999</v>
      </c>
      <c r="H777" s="42">
        <f t="shared" si="24"/>
        <v>50.869235709109383</v>
      </c>
      <c r="I777" s="42">
        <f t="shared" si="25"/>
        <v>51.155646953091427</v>
      </c>
    </row>
    <row r="778" spans="1:9" x14ac:dyDescent="0.3">
      <c r="A778" s="28"/>
      <c r="B778" s="38" t="s">
        <v>391</v>
      </c>
      <c r="C778" s="36" t="s">
        <v>390</v>
      </c>
      <c r="D778" s="37"/>
      <c r="E778" s="31">
        <v>298948900</v>
      </c>
      <c r="F778" s="31">
        <v>297269300</v>
      </c>
      <c r="G778" s="32">
        <v>152379105.84999999</v>
      </c>
      <c r="H778" s="42">
        <f t="shared" si="24"/>
        <v>50.97162285929133</v>
      </c>
      <c r="I778" s="42">
        <f t="shared" si="25"/>
        <v>51.259617407515677</v>
      </c>
    </row>
    <row r="779" spans="1:9" ht="46.8" x14ac:dyDescent="0.3">
      <c r="A779" s="28"/>
      <c r="B779" s="38" t="s">
        <v>389</v>
      </c>
      <c r="C779" s="36" t="s">
        <v>388</v>
      </c>
      <c r="D779" s="37"/>
      <c r="E779" s="31">
        <v>292919200</v>
      </c>
      <c r="F779" s="31">
        <v>290605600</v>
      </c>
      <c r="G779" s="32">
        <v>149963000.55000001</v>
      </c>
      <c r="H779" s="42">
        <f t="shared" si="24"/>
        <v>51.196029673029287</v>
      </c>
      <c r="I779" s="42">
        <f t="shared" si="25"/>
        <v>51.603616912406366</v>
      </c>
    </row>
    <row r="780" spans="1:9" ht="31.2" x14ac:dyDescent="0.3">
      <c r="A780" s="28"/>
      <c r="B780" s="38" t="s">
        <v>387</v>
      </c>
      <c r="C780" s="36" t="s">
        <v>386</v>
      </c>
      <c r="D780" s="37"/>
      <c r="E780" s="31">
        <v>50611500</v>
      </c>
      <c r="F780" s="31">
        <v>50151500</v>
      </c>
      <c r="G780" s="32">
        <v>28733505.329999998</v>
      </c>
      <c r="H780" s="42">
        <f t="shared" si="24"/>
        <v>56.772680774132354</v>
      </c>
      <c r="I780" s="42">
        <f t="shared" si="25"/>
        <v>57.293411622782962</v>
      </c>
    </row>
    <row r="781" spans="1:9" ht="46.8" x14ac:dyDescent="0.3">
      <c r="A781" s="28"/>
      <c r="B781" s="38" t="s">
        <v>318</v>
      </c>
      <c r="C781" s="36" t="s">
        <v>386</v>
      </c>
      <c r="D781" s="37" t="s">
        <v>317</v>
      </c>
      <c r="E781" s="31">
        <v>39114000</v>
      </c>
      <c r="F781" s="31">
        <v>39114000</v>
      </c>
      <c r="G781" s="32">
        <v>24053091.670000002</v>
      </c>
      <c r="H781" s="42">
        <f t="shared" si="24"/>
        <v>61.494839878304454</v>
      </c>
      <c r="I781" s="42">
        <f t="shared" si="25"/>
        <v>61.494839878304454</v>
      </c>
    </row>
    <row r="782" spans="1:9" x14ac:dyDescent="0.3">
      <c r="A782" s="28"/>
      <c r="B782" s="38" t="s">
        <v>380</v>
      </c>
      <c r="C782" s="36" t="s">
        <v>386</v>
      </c>
      <c r="D782" s="37" t="s">
        <v>379</v>
      </c>
      <c r="E782" s="31">
        <v>39114000</v>
      </c>
      <c r="F782" s="31">
        <v>39114000</v>
      </c>
      <c r="G782" s="32">
        <v>24053091.670000002</v>
      </c>
      <c r="H782" s="42">
        <f t="shared" si="24"/>
        <v>61.494839878304454</v>
      </c>
      <c r="I782" s="42">
        <f t="shared" si="25"/>
        <v>61.494839878304454</v>
      </c>
    </row>
    <row r="783" spans="1:9" ht="31.2" x14ac:dyDescent="0.3">
      <c r="A783" s="28"/>
      <c r="B783" s="38" t="s">
        <v>306</v>
      </c>
      <c r="C783" s="36" t="s">
        <v>386</v>
      </c>
      <c r="D783" s="37" t="s">
        <v>305</v>
      </c>
      <c r="E783" s="31">
        <v>11241100</v>
      </c>
      <c r="F783" s="31">
        <v>10780842</v>
      </c>
      <c r="G783" s="32">
        <v>4523917.66</v>
      </c>
      <c r="H783" s="42">
        <f t="shared" si="24"/>
        <v>40.244439245269589</v>
      </c>
      <c r="I783" s="42">
        <f t="shared" si="25"/>
        <v>41.962563406457491</v>
      </c>
    </row>
    <row r="784" spans="1:9" ht="31.2" x14ac:dyDescent="0.3">
      <c r="A784" s="28"/>
      <c r="B784" s="38" t="s">
        <v>304</v>
      </c>
      <c r="C784" s="36" t="s">
        <v>386</v>
      </c>
      <c r="D784" s="37" t="s">
        <v>303</v>
      </c>
      <c r="E784" s="31">
        <v>11241100</v>
      </c>
      <c r="F784" s="31">
        <v>10780842</v>
      </c>
      <c r="G784" s="32">
        <v>4523917.66</v>
      </c>
      <c r="H784" s="42">
        <f t="shared" si="24"/>
        <v>40.244439245269589</v>
      </c>
      <c r="I784" s="42">
        <f t="shared" si="25"/>
        <v>41.962563406457491</v>
      </c>
    </row>
    <row r="785" spans="1:9" x14ac:dyDescent="0.3">
      <c r="A785" s="28"/>
      <c r="B785" s="38" t="s">
        <v>311</v>
      </c>
      <c r="C785" s="36" t="s">
        <v>386</v>
      </c>
      <c r="D785" s="37" t="s">
        <v>310</v>
      </c>
      <c r="E785" s="31">
        <v>256400</v>
      </c>
      <c r="F785" s="31">
        <v>256658</v>
      </c>
      <c r="G785" s="32">
        <v>156496</v>
      </c>
      <c r="H785" s="42">
        <f t="shared" si="24"/>
        <v>61.035881435257409</v>
      </c>
      <c r="I785" s="42">
        <f t="shared" si="25"/>
        <v>60.974526412580168</v>
      </c>
    </row>
    <row r="786" spans="1:9" x14ac:dyDescent="0.3">
      <c r="A786" s="28"/>
      <c r="B786" s="38" t="s">
        <v>324</v>
      </c>
      <c r="C786" s="36" t="s">
        <v>386</v>
      </c>
      <c r="D786" s="37" t="s">
        <v>322</v>
      </c>
      <c r="E786" s="31">
        <v>256400</v>
      </c>
      <c r="F786" s="31">
        <v>256658</v>
      </c>
      <c r="G786" s="32">
        <v>156496</v>
      </c>
      <c r="H786" s="42">
        <f t="shared" si="24"/>
        <v>61.035881435257409</v>
      </c>
      <c r="I786" s="42">
        <f t="shared" si="25"/>
        <v>60.974526412580168</v>
      </c>
    </row>
    <row r="787" spans="1:9" ht="31.2" x14ac:dyDescent="0.3">
      <c r="A787" s="28"/>
      <c r="B787" s="38" t="s">
        <v>385</v>
      </c>
      <c r="C787" s="36" t="s">
        <v>384</v>
      </c>
      <c r="D787" s="37"/>
      <c r="E787" s="31">
        <v>4626000</v>
      </c>
      <c r="F787" s="31">
        <v>4626000</v>
      </c>
      <c r="G787" s="32">
        <v>1504407.84</v>
      </c>
      <c r="H787" s="42">
        <f t="shared" si="24"/>
        <v>32.520705577172507</v>
      </c>
      <c r="I787" s="42">
        <f t="shared" si="25"/>
        <v>32.520705577172507</v>
      </c>
    </row>
    <row r="788" spans="1:9" ht="46.8" x14ac:dyDescent="0.3">
      <c r="A788" s="28"/>
      <c r="B788" s="38" t="s">
        <v>318</v>
      </c>
      <c r="C788" s="36" t="s">
        <v>384</v>
      </c>
      <c r="D788" s="37" t="s">
        <v>317</v>
      </c>
      <c r="E788" s="31">
        <v>4626000</v>
      </c>
      <c r="F788" s="31">
        <v>4626000</v>
      </c>
      <c r="G788" s="32">
        <v>1504407.84</v>
      </c>
      <c r="H788" s="42">
        <f t="shared" si="24"/>
        <v>32.520705577172507</v>
      </c>
      <c r="I788" s="42">
        <f t="shared" si="25"/>
        <v>32.520705577172507</v>
      </c>
    </row>
    <row r="789" spans="1:9" x14ac:dyDescent="0.3">
      <c r="A789" s="28"/>
      <c r="B789" s="38" t="s">
        <v>316</v>
      </c>
      <c r="C789" s="36" t="s">
        <v>384</v>
      </c>
      <c r="D789" s="37" t="s">
        <v>314</v>
      </c>
      <c r="E789" s="31">
        <v>4626000</v>
      </c>
      <c r="F789" s="31">
        <v>4626000</v>
      </c>
      <c r="G789" s="32">
        <v>1504407.84</v>
      </c>
      <c r="H789" s="42">
        <f t="shared" si="24"/>
        <v>32.520705577172507</v>
      </c>
      <c r="I789" s="42">
        <f t="shared" si="25"/>
        <v>32.520705577172507</v>
      </c>
    </row>
    <row r="790" spans="1:9" ht="31.2" x14ac:dyDescent="0.3">
      <c r="A790" s="28"/>
      <c r="B790" s="38" t="s">
        <v>333</v>
      </c>
      <c r="C790" s="36" t="s">
        <v>381</v>
      </c>
      <c r="D790" s="37"/>
      <c r="E790" s="31">
        <v>233249100</v>
      </c>
      <c r="F790" s="31">
        <v>231345500</v>
      </c>
      <c r="G790" s="32">
        <v>117795449.11</v>
      </c>
      <c r="H790" s="42">
        <f t="shared" si="24"/>
        <v>50.501995124525664</v>
      </c>
      <c r="I790" s="42">
        <f t="shared" si="25"/>
        <v>50.91754501816547</v>
      </c>
    </row>
    <row r="791" spans="1:9" ht="46.8" x14ac:dyDescent="0.3">
      <c r="A791" s="28"/>
      <c r="B791" s="38" t="s">
        <v>318</v>
      </c>
      <c r="C791" s="36" t="s">
        <v>381</v>
      </c>
      <c r="D791" s="37" t="s">
        <v>317</v>
      </c>
      <c r="E791" s="31">
        <v>208794700</v>
      </c>
      <c r="F791" s="31">
        <v>207031100</v>
      </c>
      <c r="G791" s="32">
        <v>108466108.66</v>
      </c>
      <c r="H791" s="42">
        <f t="shared" si="24"/>
        <v>51.948688668821575</v>
      </c>
      <c r="I791" s="42">
        <f t="shared" si="25"/>
        <v>52.391214972050093</v>
      </c>
    </row>
    <row r="792" spans="1:9" x14ac:dyDescent="0.3">
      <c r="A792" s="28"/>
      <c r="B792" s="38" t="s">
        <v>316</v>
      </c>
      <c r="C792" s="36" t="s">
        <v>381</v>
      </c>
      <c r="D792" s="37" t="s">
        <v>314</v>
      </c>
      <c r="E792" s="31">
        <v>208794700</v>
      </c>
      <c r="F792" s="31">
        <v>207031100</v>
      </c>
      <c r="G792" s="32">
        <v>108466108.66</v>
      </c>
      <c r="H792" s="42">
        <f t="shared" si="24"/>
        <v>51.948688668821575</v>
      </c>
      <c r="I792" s="42">
        <f t="shared" si="25"/>
        <v>52.391214972050093</v>
      </c>
    </row>
    <row r="793" spans="1:9" ht="31.2" x14ac:dyDescent="0.3">
      <c r="A793" s="28"/>
      <c r="B793" s="38" t="s">
        <v>306</v>
      </c>
      <c r="C793" s="36" t="s">
        <v>381</v>
      </c>
      <c r="D793" s="37" t="s">
        <v>305</v>
      </c>
      <c r="E793" s="31">
        <v>19656400</v>
      </c>
      <c r="F793" s="31">
        <v>19233888</v>
      </c>
      <c r="G793" s="32">
        <v>6759880.21</v>
      </c>
      <c r="H793" s="42">
        <f t="shared" si="24"/>
        <v>34.390225117518973</v>
      </c>
      <c r="I793" s="42">
        <f t="shared" si="25"/>
        <v>35.145677306637118</v>
      </c>
    </row>
    <row r="794" spans="1:9" ht="31.2" x14ac:dyDescent="0.3">
      <c r="A794" s="28"/>
      <c r="B794" s="38" t="s">
        <v>304</v>
      </c>
      <c r="C794" s="36" t="s">
        <v>381</v>
      </c>
      <c r="D794" s="37" t="s">
        <v>303</v>
      </c>
      <c r="E794" s="31">
        <v>19656400</v>
      </c>
      <c r="F794" s="31">
        <v>19233888</v>
      </c>
      <c r="G794" s="32">
        <v>6759880.21</v>
      </c>
      <c r="H794" s="42">
        <f t="shared" si="24"/>
        <v>34.390225117518973</v>
      </c>
      <c r="I794" s="42">
        <f t="shared" si="25"/>
        <v>35.145677306637118</v>
      </c>
    </row>
    <row r="795" spans="1:9" x14ac:dyDescent="0.3">
      <c r="A795" s="28"/>
      <c r="B795" s="38" t="s">
        <v>311</v>
      </c>
      <c r="C795" s="36" t="s">
        <v>381</v>
      </c>
      <c r="D795" s="37" t="s">
        <v>310</v>
      </c>
      <c r="E795" s="31">
        <v>4798000</v>
      </c>
      <c r="F795" s="31">
        <v>5080512</v>
      </c>
      <c r="G795" s="32">
        <v>2569460.2400000002</v>
      </c>
      <c r="H795" s="42">
        <f t="shared" si="24"/>
        <v>53.552735306377663</v>
      </c>
      <c r="I795" s="42">
        <f t="shared" si="25"/>
        <v>50.574828678684355</v>
      </c>
    </row>
    <row r="796" spans="1:9" x14ac:dyDescent="0.3">
      <c r="A796" s="28"/>
      <c r="B796" s="38" t="s">
        <v>383</v>
      </c>
      <c r="C796" s="36" t="s">
        <v>381</v>
      </c>
      <c r="D796" s="37" t="s">
        <v>382</v>
      </c>
      <c r="E796" s="31">
        <v>165000</v>
      </c>
      <c r="F796" s="31">
        <v>297500</v>
      </c>
      <c r="G796" s="32">
        <v>297001.71000000002</v>
      </c>
      <c r="H796" s="42">
        <f t="shared" si="24"/>
        <v>180.00103636363639</v>
      </c>
      <c r="I796" s="42">
        <f t="shared" si="25"/>
        <v>99.832507563025217</v>
      </c>
    </row>
    <row r="797" spans="1:9" x14ac:dyDescent="0.3">
      <c r="A797" s="28"/>
      <c r="B797" s="38" t="s">
        <v>324</v>
      </c>
      <c r="C797" s="36" t="s">
        <v>381</v>
      </c>
      <c r="D797" s="37" t="s">
        <v>322</v>
      </c>
      <c r="E797" s="31">
        <v>4633000</v>
      </c>
      <c r="F797" s="31">
        <v>4783012</v>
      </c>
      <c r="G797" s="32">
        <v>2272458.5299999998</v>
      </c>
      <c r="H797" s="42">
        <f t="shared" si="24"/>
        <v>49.049396287502695</v>
      </c>
      <c r="I797" s="42">
        <f t="shared" si="25"/>
        <v>47.511035514859671</v>
      </c>
    </row>
    <row r="798" spans="1:9" x14ac:dyDescent="0.3">
      <c r="A798" s="28"/>
      <c r="B798" s="38" t="s">
        <v>325</v>
      </c>
      <c r="C798" s="36" t="s">
        <v>378</v>
      </c>
      <c r="D798" s="37"/>
      <c r="E798" s="31">
        <v>4432600</v>
      </c>
      <c r="F798" s="31">
        <v>4482600</v>
      </c>
      <c r="G798" s="32">
        <v>1929638.27</v>
      </c>
      <c r="H798" s="42">
        <f t="shared" si="24"/>
        <v>43.53287619004648</v>
      </c>
      <c r="I798" s="42">
        <f t="shared" si="25"/>
        <v>43.047300004461697</v>
      </c>
    </row>
    <row r="799" spans="1:9" ht="46.8" x14ac:dyDescent="0.3">
      <c r="A799" s="28"/>
      <c r="B799" s="38" t="s">
        <v>318</v>
      </c>
      <c r="C799" s="36" t="s">
        <v>378</v>
      </c>
      <c r="D799" s="37" t="s">
        <v>317</v>
      </c>
      <c r="E799" s="31">
        <v>1875000</v>
      </c>
      <c r="F799" s="31">
        <v>1875000</v>
      </c>
      <c r="G799" s="32">
        <v>640299.38</v>
      </c>
      <c r="H799" s="42">
        <f t="shared" si="24"/>
        <v>34.149300266666664</v>
      </c>
      <c r="I799" s="42">
        <f t="shared" si="25"/>
        <v>34.149300266666664</v>
      </c>
    </row>
    <row r="800" spans="1:9" x14ac:dyDescent="0.3">
      <c r="A800" s="28"/>
      <c r="B800" s="38" t="s">
        <v>316</v>
      </c>
      <c r="C800" s="36" t="s">
        <v>378</v>
      </c>
      <c r="D800" s="37" t="s">
        <v>314</v>
      </c>
      <c r="E800" s="31">
        <v>1875000</v>
      </c>
      <c r="F800" s="31">
        <v>1875000</v>
      </c>
      <c r="G800" s="32">
        <v>640299.38</v>
      </c>
      <c r="H800" s="42">
        <f t="shared" si="24"/>
        <v>34.149300266666664</v>
      </c>
      <c r="I800" s="42">
        <f t="shared" si="25"/>
        <v>34.149300266666664</v>
      </c>
    </row>
    <row r="801" spans="1:9" ht="31.2" x14ac:dyDescent="0.3">
      <c r="A801" s="28"/>
      <c r="B801" s="38" t="s">
        <v>306</v>
      </c>
      <c r="C801" s="36" t="s">
        <v>378</v>
      </c>
      <c r="D801" s="37" t="s">
        <v>305</v>
      </c>
      <c r="E801" s="31">
        <v>2341600</v>
      </c>
      <c r="F801" s="31">
        <v>2341600</v>
      </c>
      <c r="G801" s="32">
        <v>1023338.89</v>
      </c>
      <c r="H801" s="42">
        <f t="shared" si="24"/>
        <v>43.702549111718483</v>
      </c>
      <c r="I801" s="42">
        <f t="shared" si="25"/>
        <v>43.702549111718483</v>
      </c>
    </row>
    <row r="802" spans="1:9" ht="31.2" x14ac:dyDescent="0.3">
      <c r="A802" s="28"/>
      <c r="B802" s="38" t="s">
        <v>304</v>
      </c>
      <c r="C802" s="36" t="s">
        <v>378</v>
      </c>
      <c r="D802" s="37" t="s">
        <v>303</v>
      </c>
      <c r="E802" s="31">
        <v>2341600</v>
      </c>
      <c r="F802" s="31">
        <v>2341600</v>
      </c>
      <c r="G802" s="32">
        <v>1023338.89</v>
      </c>
      <c r="H802" s="42">
        <f t="shared" si="24"/>
        <v>43.702549111718483</v>
      </c>
      <c r="I802" s="42">
        <f t="shared" si="25"/>
        <v>43.702549111718483</v>
      </c>
    </row>
    <row r="803" spans="1:9" x14ac:dyDescent="0.3">
      <c r="A803" s="28"/>
      <c r="B803" s="38" t="s">
        <v>311</v>
      </c>
      <c r="C803" s="36" t="s">
        <v>378</v>
      </c>
      <c r="D803" s="37" t="s">
        <v>310</v>
      </c>
      <c r="E803" s="31">
        <v>216000</v>
      </c>
      <c r="F803" s="31">
        <v>266000</v>
      </c>
      <c r="G803" s="32">
        <v>266000</v>
      </c>
      <c r="H803" s="42">
        <f t="shared" ref="H803:H866" si="26">G803/E803*100</f>
        <v>123.14814814814814</v>
      </c>
      <c r="I803" s="42">
        <f t="shared" ref="I803:I866" si="27">G803/F803*100</f>
        <v>100</v>
      </c>
    </row>
    <row r="804" spans="1:9" x14ac:dyDescent="0.3">
      <c r="A804" s="28"/>
      <c r="B804" s="38" t="s">
        <v>324</v>
      </c>
      <c r="C804" s="36" t="s">
        <v>378</v>
      </c>
      <c r="D804" s="37" t="s">
        <v>322</v>
      </c>
      <c r="E804" s="31">
        <v>216000</v>
      </c>
      <c r="F804" s="31">
        <v>266000</v>
      </c>
      <c r="G804" s="32">
        <v>266000</v>
      </c>
      <c r="H804" s="42">
        <f t="shared" si="26"/>
        <v>123.14814814814814</v>
      </c>
      <c r="I804" s="42">
        <f t="shared" si="27"/>
        <v>100</v>
      </c>
    </row>
    <row r="805" spans="1:9" ht="31.2" x14ac:dyDescent="0.3">
      <c r="A805" s="28"/>
      <c r="B805" s="38" t="s">
        <v>377</v>
      </c>
      <c r="C805" s="36" t="s">
        <v>376</v>
      </c>
      <c r="D805" s="37"/>
      <c r="E805" s="31">
        <v>6029700</v>
      </c>
      <c r="F805" s="31">
        <v>6029700</v>
      </c>
      <c r="G805" s="32">
        <v>2139855.2999999998</v>
      </c>
      <c r="H805" s="42">
        <f t="shared" si="26"/>
        <v>35.488586496840632</v>
      </c>
      <c r="I805" s="42">
        <f t="shared" si="27"/>
        <v>35.488586496840632</v>
      </c>
    </row>
    <row r="806" spans="1:9" ht="62.4" x14ac:dyDescent="0.3">
      <c r="A806" s="28"/>
      <c r="B806" s="38" t="s">
        <v>375</v>
      </c>
      <c r="C806" s="36" t="s">
        <v>374</v>
      </c>
      <c r="D806" s="37"/>
      <c r="E806" s="31">
        <v>4702500</v>
      </c>
      <c r="F806" s="31">
        <v>4702500</v>
      </c>
      <c r="G806" s="32">
        <v>1903864.3</v>
      </c>
      <c r="H806" s="42">
        <f t="shared" si="26"/>
        <v>40.486215842636895</v>
      </c>
      <c r="I806" s="42">
        <f t="shared" si="27"/>
        <v>40.486215842636895</v>
      </c>
    </row>
    <row r="807" spans="1:9" ht="46.8" x14ac:dyDescent="0.3">
      <c r="A807" s="28"/>
      <c r="B807" s="38" t="s">
        <v>318</v>
      </c>
      <c r="C807" s="36" t="s">
        <v>374</v>
      </c>
      <c r="D807" s="37" t="s">
        <v>317</v>
      </c>
      <c r="E807" s="31">
        <v>4702500</v>
      </c>
      <c r="F807" s="31">
        <v>4366200</v>
      </c>
      <c r="G807" s="32">
        <v>1828864.3</v>
      </c>
      <c r="H807" s="42">
        <f t="shared" si="26"/>
        <v>38.891319510898455</v>
      </c>
      <c r="I807" s="42">
        <f t="shared" si="27"/>
        <v>41.886865008474189</v>
      </c>
    </row>
    <row r="808" spans="1:9" x14ac:dyDescent="0.3">
      <c r="A808" s="28"/>
      <c r="B808" s="38" t="s">
        <v>316</v>
      </c>
      <c r="C808" s="36" t="s">
        <v>374</v>
      </c>
      <c r="D808" s="37" t="s">
        <v>314</v>
      </c>
      <c r="E808" s="31">
        <v>4702500</v>
      </c>
      <c r="F808" s="31">
        <v>4366200</v>
      </c>
      <c r="G808" s="32">
        <v>1828864.3</v>
      </c>
      <c r="H808" s="42">
        <f t="shared" si="26"/>
        <v>38.891319510898455</v>
      </c>
      <c r="I808" s="42">
        <f t="shared" si="27"/>
        <v>41.886865008474189</v>
      </c>
    </row>
    <row r="809" spans="1:9" ht="31.2" x14ac:dyDescent="0.3">
      <c r="A809" s="28"/>
      <c r="B809" s="38" t="s">
        <v>306</v>
      </c>
      <c r="C809" s="36" t="s">
        <v>374</v>
      </c>
      <c r="D809" s="37" t="s">
        <v>305</v>
      </c>
      <c r="E809" s="31">
        <v>0</v>
      </c>
      <c r="F809" s="31">
        <v>336300</v>
      </c>
      <c r="G809" s="32">
        <v>75000</v>
      </c>
      <c r="H809" s="42">
        <v>0</v>
      </c>
      <c r="I809" s="42">
        <f t="shared" si="27"/>
        <v>22.301516503122212</v>
      </c>
    </row>
    <row r="810" spans="1:9" ht="31.2" x14ac:dyDescent="0.3">
      <c r="A810" s="28"/>
      <c r="B810" s="38" t="s">
        <v>304</v>
      </c>
      <c r="C810" s="36" t="s">
        <v>374</v>
      </c>
      <c r="D810" s="37" t="s">
        <v>303</v>
      </c>
      <c r="E810" s="31">
        <v>0</v>
      </c>
      <c r="F810" s="31">
        <v>336300</v>
      </c>
      <c r="G810" s="32">
        <v>75000</v>
      </c>
      <c r="H810" s="42">
        <v>0</v>
      </c>
      <c r="I810" s="42">
        <f t="shared" si="27"/>
        <v>22.301516503122212</v>
      </c>
    </row>
    <row r="811" spans="1:9" ht="78" x14ac:dyDescent="0.3">
      <c r="A811" s="28"/>
      <c r="B811" s="38" t="s">
        <v>373</v>
      </c>
      <c r="C811" s="36" t="s">
        <v>372</v>
      </c>
      <c r="D811" s="37"/>
      <c r="E811" s="31">
        <v>1327200</v>
      </c>
      <c r="F811" s="31">
        <v>1327200</v>
      </c>
      <c r="G811" s="32">
        <v>235991</v>
      </c>
      <c r="H811" s="42">
        <f t="shared" si="26"/>
        <v>17.781118143459913</v>
      </c>
      <c r="I811" s="42">
        <f t="shared" si="27"/>
        <v>17.781118143459913</v>
      </c>
    </row>
    <row r="812" spans="1:9" ht="46.8" x14ac:dyDescent="0.3">
      <c r="A812" s="28"/>
      <c r="B812" s="38" t="s">
        <v>318</v>
      </c>
      <c r="C812" s="36" t="s">
        <v>372</v>
      </c>
      <c r="D812" s="37" t="s">
        <v>317</v>
      </c>
      <c r="E812" s="31">
        <v>847500</v>
      </c>
      <c r="F812" s="31">
        <v>831500</v>
      </c>
      <c r="G812" s="32">
        <v>221346</v>
      </c>
      <c r="H812" s="42">
        <f t="shared" si="26"/>
        <v>26.117522123893806</v>
      </c>
      <c r="I812" s="42">
        <f t="shared" si="27"/>
        <v>26.620084185207453</v>
      </c>
    </row>
    <row r="813" spans="1:9" x14ac:dyDescent="0.3">
      <c r="A813" s="28"/>
      <c r="B813" s="38" t="s">
        <v>316</v>
      </c>
      <c r="C813" s="36" t="s">
        <v>372</v>
      </c>
      <c r="D813" s="37" t="s">
        <v>314</v>
      </c>
      <c r="E813" s="31">
        <v>847500</v>
      </c>
      <c r="F813" s="31">
        <v>831500</v>
      </c>
      <c r="G813" s="32">
        <v>221346</v>
      </c>
      <c r="H813" s="42">
        <f t="shared" si="26"/>
        <v>26.117522123893806</v>
      </c>
      <c r="I813" s="42">
        <f t="shared" si="27"/>
        <v>26.620084185207453</v>
      </c>
    </row>
    <row r="814" spans="1:9" ht="31.2" x14ac:dyDescent="0.3">
      <c r="A814" s="28"/>
      <c r="B814" s="38" t="s">
        <v>306</v>
      </c>
      <c r="C814" s="36" t="s">
        <v>372</v>
      </c>
      <c r="D814" s="37" t="s">
        <v>305</v>
      </c>
      <c r="E814" s="31">
        <v>479700</v>
      </c>
      <c r="F814" s="31">
        <v>495700</v>
      </c>
      <c r="G814" s="32">
        <v>14645</v>
      </c>
      <c r="H814" s="42">
        <f t="shared" si="26"/>
        <v>3.0529497602668334</v>
      </c>
      <c r="I814" s="42">
        <f t="shared" si="27"/>
        <v>2.9544079080088763</v>
      </c>
    </row>
    <row r="815" spans="1:9" ht="31.2" x14ac:dyDescent="0.3">
      <c r="A815" s="28"/>
      <c r="B815" s="38" t="s">
        <v>304</v>
      </c>
      <c r="C815" s="36" t="s">
        <v>372</v>
      </c>
      <c r="D815" s="37" t="s">
        <v>303</v>
      </c>
      <c r="E815" s="31">
        <v>479700</v>
      </c>
      <c r="F815" s="31">
        <v>495700</v>
      </c>
      <c r="G815" s="32">
        <v>14645</v>
      </c>
      <c r="H815" s="42">
        <f t="shared" si="26"/>
        <v>3.0529497602668334</v>
      </c>
      <c r="I815" s="42">
        <f t="shared" si="27"/>
        <v>2.9544079080088763</v>
      </c>
    </row>
    <row r="816" spans="1:9" ht="31.2" x14ac:dyDescent="0.3">
      <c r="A816" s="28"/>
      <c r="B816" s="38" t="s">
        <v>772</v>
      </c>
      <c r="C816" s="36" t="s">
        <v>773</v>
      </c>
      <c r="D816" s="37"/>
      <c r="E816" s="31">
        <v>0</v>
      </c>
      <c r="F816" s="31">
        <v>634000</v>
      </c>
      <c r="G816" s="32">
        <v>276250</v>
      </c>
      <c r="H816" s="42">
        <v>0</v>
      </c>
      <c r="I816" s="42">
        <f t="shared" si="27"/>
        <v>43.572555205047323</v>
      </c>
    </row>
    <row r="817" spans="1:9" x14ac:dyDescent="0.3">
      <c r="A817" s="28"/>
      <c r="B817" s="38" t="s">
        <v>774</v>
      </c>
      <c r="C817" s="36" t="s">
        <v>775</v>
      </c>
      <c r="D817" s="37"/>
      <c r="E817" s="31">
        <v>0</v>
      </c>
      <c r="F817" s="31">
        <v>634000</v>
      </c>
      <c r="G817" s="32">
        <v>276250</v>
      </c>
      <c r="H817" s="42">
        <v>0</v>
      </c>
      <c r="I817" s="42">
        <f t="shared" si="27"/>
        <v>43.572555205047323</v>
      </c>
    </row>
    <row r="818" spans="1:9" ht="31.2" x14ac:dyDescent="0.3">
      <c r="A818" s="28"/>
      <c r="B818" s="38" t="s">
        <v>306</v>
      </c>
      <c r="C818" s="36" t="s">
        <v>775</v>
      </c>
      <c r="D818" s="37" t="s">
        <v>305</v>
      </c>
      <c r="E818" s="31">
        <v>0</v>
      </c>
      <c r="F818" s="31">
        <v>319000</v>
      </c>
      <c r="G818" s="32">
        <v>115250</v>
      </c>
      <c r="H818" s="42">
        <v>0</v>
      </c>
      <c r="I818" s="42">
        <f t="shared" si="27"/>
        <v>36.128526645768027</v>
      </c>
    </row>
    <row r="819" spans="1:9" ht="31.2" x14ac:dyDescent="0.3">
      <c r="A819" s="28"/>
      <c r="B819" s="38" t="s">
        <v>304</v>
      </c>
      <c r="C819" s="36" t="s">
        <v>775</v>
      </c>
      <c r="D819" s="37" t="s">
        <v>303</v>
      </c>
      <c r="E819" s="31">
        <v>0</v>
      </c>
      <c r="F819" s="31">
        <v>319000</v>
      </c>
      <c r="G819" s="32">
        <v>115250</v>
      </c>
      <c r="H819" s="42">
        <v>0</v>
      </c>
      <c r="I819" s="42">
        <f t="shared" si="27"/>
        <v>36.128526645768027</v>
      </c>
    </row>
    <row r="820" spans="1:9" x14ac:dyDescent="0.3">
      <c r="A820" s="28"/>
      <c r="B820" s="38" t="s">
        <v>302</v>
      </c>
      <c r="C820" s="36" t="s">
        <v>775</v>
      </c>
      <c r="D820" s="37" t="s">
        <v>301</v>
      </c>
      <c r="E820" s="31">
        <v>0</v>
      </c>
      <c r="F820" s="31">
        <v>315000</v>
      </c>
      <c r="G820" s="32">
        <v>161000</v>
      </c>
      <c r="H820" s="42">
        <v>0</v>
      </c>
      <c r="I820" s="42">
        <f t="shared" si="27"/>
        <v>51.111111111111107</v>
      </c>
    </row>
    <row r="821" spans="1:9" x14ac:dyDescent="0.3">
      <c r="A821" s="28"/>
      <c r="B821" s="38" t="s">
        <v>300</v>
      </c>
      <c r="C821" s="36" t="s">
        <v>775</v>
      </c>
      <c r="D821" s="37" t="s">
        <v>298</v>
      </c>
      <c r="E821" s="31">
        <v>0</v>
      </c>
      <c r="F821" s="31">
        <v>315000</v>
      </c>
      <c r="G821" s="32">
        <v>161000</v>
      </c>
      <c r="H821" s="42">
        <v>0</v>
      </c>
      <c r="I821" s="42">
        <f t="shared" si="27"/>
        <v>51.111111111111107</v>
      </c>
    </row>
    <row r="822" spans="1:9" ht="46.8" x14ac:dyDescent="0.3">
      <c r="A822" s="28"/>
      <c r="B822" s="38" t="s">
        <v>371</v>
      </c>
      <c r="C822" s="36" t="s">
        <v>370</v>
      </c>
      <c r="D822" s="37"/>
      <c r="E822" s="31">
        <v>1042900</v>
      </c>
      <c r="F822" s="31">
        <v>1042900</v>
      </c>
      <c r="G822" s="32">
        <v>224430</v>
      </c>
      <c r="H822" s="42">
        <f t="shared" si="26"/>
        <v>21.519800556141526</v>
      </c>
      <c r="I822" s="42">
        <f t="shared" si="27"/>
        <v>21.519800556141526</v>
      </c>
    </row>
    <row r="823" spans="1:9" ht="62.4" x14ac:dyDescent="0.3">
      <c r="A823" s="28"/>
      <c r="B823" s="38" t="s">
        <v>369</v>
      </c>
      <c r="C823" s="36" t="s">
        <v>368</v>
      </c>
      <c r="D823" s="37"/>
      <c r="E823" s="31">
        <v>982900</v>
      </c>
      <c r="F823" s="31">
        <v>982900</v>
      </c>
      <c r="G823" s="32">
        <v>224430</v>
      </c>
      <c r="H823" s="42">
        <f t="shared" si="26"/>
        <v>22.833452029708006</v>
      </c>
      <c r="I823" s="42">
        <f t="shared" si="27"/>
        <v>22.833452029708006</v>
      </c>
    </row>
    <row r="824" spans="1:9" x14ac:dyDescent="0.3">
      <c r="A824" s="28"/>
      <c r="B824" s="38" t="s">
        <v>339</v>
      </c>
      <c r="C824" s="36" t="s">
        <v>367</v>
      </c>
      <c r="D824" s="37"/>
      <c r="E824" s="31">
        <v>982900</v>
      </c>
      <c r="F824" s="31">
        <v>982900</v>
      </c>
      <c r="G824" s="32">
        <v>224430</v>
      </c>
      <c r="H824" s="42">
        <f t="shared" si="26"/>
        <v>22.833452029708006</v>
      </c>
      <c r="I824" s="42">
        <f t="shared" si="27"/>
        <v>22.833452029708006</v>
      </c>
    </row>
    <row r="825" spans="1:9" ht="46.8" x14ac:dyDescent="0.3">
      <c r="A825" s="28"/>
      <c r="B825" s="38" t="s">
        <v>318</v>
      </c>
      <c r="C825" s="36" t="s">
        <v>367</v>
      </c>
      <c r="D825" s="37" t="s">
        <v>317</v>
      </c>
      <c r="E825" s="31">
        <v>430600</v>
      </c>
      <c r="F825" s="31">
        <v>571600</v>
      </c>
      <c r="G825" s="32">
        <v>76360</v>
      </c>
      <c r="H825" s="42">
        <f t="shared" si="26"/>
        <v>17.733395262424523</v>
      </c>
      <c r="I825" s="42">
        <f t="shared" si="27"/>
        <v>13.358992302309309</v>
      </c>
    </row>
    <row r="826" spans="1:9" x14ac:dyDescent="0.3">
      <c r="A826" s="28"/>
      <c r="B826" s="38" t="s">
        <v>316</v>
      </c>
      <c r="C826" s="36" t="s">
        <v>367</v>
      </c>
      <c r="D826" s="37" t="s">
        <v>314</v>
      </c>
      <c r="E826" s="31">
        <v>430600</v>
      </c>
      <c r="F826" s="31">
        <v>571600</v>
      </c>
      <c r="G826" s="32">
        <v>76360</v>
      </c>
      <c r="H826" s="42">
        <f t="shared" si="26"/>
        <v>17.733395262424523</v>
      </c>
      <c r="I826" s="42">
        <f t="shared" si="27"/>
        <v>13.358992302309309</v>
      </c>
    </row>
    <row r="827" spans="1:9" ht="31.2" x14ac:dyDescent="0.3">
      <c r="A827" s="28"/>
      <c r="B827" s="38" t="s">
        <v>306</v>
      </c>
      <c r="C827" s="36" t="s">
        <v>367</v>
      </c>
      <c r="D827" s="37" t="s">
        <v>305</v>
      </c>
      <c r="E827" s="31">
        <v>552300</v>
      </c>
      <c r="F827" s="31">
        <v>411300</v>
      </c>
      <c r="G827" s="32">
        <v>148070</v>
      </c>
      <c r="H827" s="42">
        <f t="shared" si="26"/>
        <v>26.809704870541374</v>
      </c>
      <c r="I827" s="42">
        <f t="shared" si="27"/>
        <v>36.000486263068318</v>
      </c>
    </row>
    <row r="828" spans="1:9" ht="31.2" x14ac:dyDescent="0.3">
      <c r="A828" s="28"/>
      <c r="B828" s="38" t="s">
        <v>304</v>
      </c>
      <c r="C828" s="36" t="s">
        <v>367</v>
      </c>
      <c r="D828" s="37" t="s">
        <v>303</v>
      </c>
      <c r="E828" s="31">
        <v>552300</v>
      </c>
      <c r="F828" s="31">
        <v>411300</v>
      </c>
      <c r="G828" s="32">
        <v>148070</v>
      </c>
      <c r="H828" s="42">
        <f t="shared" si="26"/>
        <v>26.809704870541374</v>
      </c>
      <c r="I828" s="42">
        <f t="shared" si="27"/>
        <v>36.000486263068318</v>
      </c>
    </row>
    <row r="829" spans="1:9" ht="62.4" x14ac:dyDescent="0.3">
      <c r="A829" s="28"/>
      <c r="B829" s="38" t="s">
        <v>366</v>
      </c>
      <c r="C829" s="36" t="s">
        <v>365</v>
      </c>
      <c r="D829" s="37"/>
      <c r="E829" s="31">
        <v>60000</v>
      </c>
      <c r="F829" s="31">
        <v>60000</v>
      </c>
      <c r="G829" s="32">
        <v>0</v>
      </c>
      <c r="H829" s="42">
        <f t="shared" si="26"/>
        <v>0</v>
      </c>
      <c r="I829" s="42">
        <f t="shared" si="27"/>
        <v>0</v>
      </c>
    </row>
    <row r="830" spans="1:9" x14ac:dyDescent="0.3">
      <c r="A830" s="28"/>
      <c r="B830" s="38" t="s">
        <v>339</v>
      </c>
      <c r="C830" s="36" t="s">
        <v>363</v>
      </c>
      <c r="D830" s="37"/>
      <c r="E830" s="31">
        <v>60000</v>
      </c>
      <c r="F830" s="31">
        <v>60000</v>
      </c>
      <c r="G830" s="32">
        <v>0</v>
      </c>
      <c r="H830" s="42">
        <f t="shared" si="26"/>
        <v>0</v>
      </c>
      <c r="I830" s="42">
        <f t="shared" si="27"/>
        <v>0</v>
      </c>
    </row>
    <row r="831" spans="1:9" x14ac:dyDescent="0.3">
      <c r="A831" s="28"/>
      <c r="B831" s="38" t="s">
        <v>302</v>
      </c>
      <c r="C831" s="36" t="s">
        <v>363</v>
      </c>
      <c r="D831" s="37" t="s">
        <v>301</v>
      </c>
      <c r="E831" s="31">
        <v>60000</v>
      </c>
      <c r="F831" s="31">
        <v>60000</v>
      </c>
      <c r="G831" s="32">
        <v>0</v>
      </c>
      <c r="H831" s="42">
        <f t="shared" si="26"/>
        <v>0</v>
      </c>
      <c r="I831" s="42">
        <f t="shared" si="27"/>
        <v>0</v>
      </c>
    </row>
    <row r="832" spans="1:9" x14ac:dyDescent="0.3">
      <c r="A832" s="28"/>
      <c r="B832" s="38" t="s">
        <v>364</v>
      </c>
      <c r="C832" s="36" t="s">
        <v>363</v>
      </c>
      <c r="D832" s="37" t="s">
        <v>362</v>
      </c>
      <c r="E832" s="31">
        <v>60000</v>
      </c>
      <c r="F832" s="31">
        <v>60000</v>
      </c>
      <c r="G832" s="32">
        <v>0</v>
      </c>
      <c r="H832" s="42">
        <f t="shared" si="26"/>
        <v>0</v>
      </c>
      <c r="I832" s="42">
        <f t="shared" si="27"/>
        <v>0</v>
      </c>
    </row>
    <row r="833" spans="1:9" ht="31.2" x14ac:dyDescent="0.3">
      <c r="A833" s="28"/>
      <c r="B833" s="35" t="s">
        <v>361</v>
      </c>
      <c r="C833" s="36" t="s">
        <v>360</v>
      </c>
      <c r="D833" s="37"/>
      <c r="E833" s="31">
        <v>55820500</v>
      </c>
      <c r="F833" s="31">
        <v>55820500</v>
      </c>
      <c r="G833" s="32">
        <v>23799632.969999999</v>
      </c>
      <c r="H833" s="42">
        <f t="shared" si="26"/>
        <v>42.636008222785534</v>
      </c>
      <c r="I833" s="42">
        <f t="shared" si="27"/>
        <v>42.636008222785534</v>
      </c>
    </row>
    <row r="834" spans="1:9" x14ac:dyDescent="0.3">
      <c r="A834" s="28"/>
      <c r="B834" s="38" t="s">
        <v>359</v>
      </c>
      <c r="C834" s="36" t="s">
        <v>358</v>
      </c>
      <c r="D834" s="37"/>
      <c r="E834" s="31">
        <v>13440000</v>
      </c>
      <c r="F834" s="31">
        <v>13440000</v>
      </c>
      <c r="G834" s="32">
        <v>6367739.0999999996</v>
      </c>
      <c r="H834" s="42">
        <f t="shared" si="26"/>
        <v>47.379011160714285</v>
      </c>
      <c r="I834" s="42">
        <f t="shared" si="27"/>
        <v>47.379011160714285</v>
      </c>
    </row>
    <row r="835" spans="1:9" x14ac:dyDescent="0.3">
      <c r="A835" s="28"/>
      <c r="B835" s="38" t="s">
        <v>339</v>
      </c>
      <c r="C835" s="36" t="s">
        <v>357</v>
      </c>
      <c r="D835" s="37"/>
      <c r="E835" s="31">
        <v>13440000</v>
      </c>
      <c r="F835" s="31">
        <v>13440000</v>
      </c>
      <c r="G835" s="32">
        <v>6367739.0999999996</v>
      </c>
      <c r="H835" s="42">
        <f t="shared" si="26"/>
        <v>47.379011160714285</v>
      </c>
      <c r="I835" s="42">
        <f t="shared" si="27"/>
        <v>47.379011160714285</v>
      </c>
    </row>
    <row r="836" spans="1:9" ht="31.2" x14ac:dyDescent="0.3">
      <c r="A836" s="28"/>
      <c r="B836" s="38" t="s">
        <v>306</v>
      </c>
      <c r="C836" s="36" t="s">
        <v>357</v>
      </c>
      <c r="D836" s="37" t="s">
        <v>305</v>
      </c>
      <c r="E836" s="31">
        <v>13440000</v>
      </c>
      <c r="F836" s="31">
        <v>13440000</v>
      </c>
      <c r="G836" s="32">
        <v>6367739.0999999996</v>
      </c>
      <c r="H836" s="42">
        <f t="shared" si="26"/>
        <v>47.379011160714285</v>
      </c>
      <c r="I836" s="42">
        <f t="shared" si="27"/>
        <v>47.379011160714285</v>
      </c>
    </row>
    <row r="837" spans="1:9" ht="31.2" x14ac:dyDescent="0.3">
      <c r="A837" s="28"/>
      <c r="B837" s="38" t="s">
        <v>304</v>
      </c>
      <c r="C837" s="36" t="s">
        <v>357</v>
      </c>
      <c r="D837" s="37" t="s">
        <v>303</v>
      </c>
      <c r="E837" s="31">
        <v>13440000</v>
      </c>
      <c r="F837" s="31">
        <v>13440000</v>
      </c>
      <c r="G837" s="32">
        <v>6367739.0999999996</v>
      </c>
      <c r="H837" s="42">
        <f t="shared" si="26"/>
        <v>47.379011160714285</v>
      </c>
      <c r="I837" s="42">
        <f t="shared" si="27"/>
        <v>47.379011160714285</v>
      </c>
    </row>
    <row r="838" spans="1:9" x14ac:dyDescent="0.3">
      <c r="A838" s="28"/>
      <c r="B838" s="38" t="s">
        <v>356</v>
      </c>
      <c r="C838" s="36" t="s">
        <v>355</v>
      </c>
      <c r="D838" s="37"/>
      <c r="E838" s="31">
        <v>10498000</v>
      </c>
      <c r="F838" s="31">
        <v>10498000</v>
      </c>
      <c r="G838" s="32">
        <v>6097650.4900000002</v>
      </c>
      <c r="H838" s="42">
        <f t="shared" si="26"/>
        <v>58.083925414364643</v>
      </c>
      <c r="I838" s="42">
        <f t="shared" si="27"/>
        <v>58.083925414364643</v>
      </c>
    </row>
    <row r="839" spans="1:9" x14ac:dyDescent="0.3">
      <c r="A839" s="28"/>
      <c r="B839" s="38" t="s">
        <v>351</v>
      </c>
      <c r="C839" s="36" t="s">
        <v>582</v>
      </c>
      <c r="D839" s="37"/>
      <c r="E839" s="31">
        <v>0</v>
      </c>
      <c r="F839" s="31">
        <v>2281600</v>
      </c>
      <c r="G839" s="32">
        <v>1288779.49</v>
      </c>
      <c r="H839" s="42">
        <v>0</v>
      </c>
      <c r="I839" s="42">
        <f t="shared" si="27"/>
        <v>56.485777086255261</v>
      </c>
    </row>
    <row r="840" spans="1:9" x14ac:dyDescent="0.3">
      <c r="A840" s="28"/>
      <c r="B840" s="38" t="s">
        <v>311</v>
      </c>
      <c r="C840" s="36" t="s">
        <v>582</v>
      </c>
      <c r="D840" s="37" t="s">
        <v>310</v>
      </c>
      <c r="E840" s="31">
        <v>0</v>
      </c>
      <c r="F840" s="31">
        <v>2281600</v>
      </c>
      <c r="G840" s="32">
        <v>1288779.49</v>
      </c>
      <c r="H840" s="42">
        <v>0</v>
      </c>
      <c r="I840" s="42">
        <f t="shared" si="27"/>
        <v>56.485777086255261</v>
      </c>
    </row>
    <row r="841" spans="1:9" ht="46.8" x14ac:dyDescent="0.3">
      <c r="A841" s="28"/>
      <c r="B841" s="38" t="s">
        <v>350</v>
      </c>
      <c r="C841" s="36" t="s">
        <v>582</v>
      </c>
      <c r="D841" s="37" t="s">
        <v>348</v>
      </c>
      <c r="E841" s="31">
        <v>0</v>
      </c>
      <c r="F841" s="31">
        <v>2281600</v>
      </c>
      <c r="G841" s="32">
        <v>1288779.49</v>
      </c>
      <c r="H841" s="42">
        <v>0</v>
      </c>
      <c r="I841" s="42">
        <f t="shared" si="27"/>
        <v>56.485777086255261</v>
      </c>
    </row>
    <row r="842" spans="1:9" x14ac:dyDescent="0.3">
      <c r="A842" s="28"/>
      <c r="B842" s="38" t="s">
        <v>339</v>
      </c>
      <c r="C842" s="36" t="s">
        <v>354</v>
      </c>
      <c r="D842" s="37"/>
      <c r="E842" s="31">
        <v>10498000</v>
      </c>
      <c r="F842" s="31">
        <v>8216400</v>
      </c>
      <c r="G842" s="32">
        <v>4808871</v>
      </c>
      <c r="H842" s="42">
        <f t="shared" si="26"/>
        <v>45.807496666031625</v>
      </c>
      <c r="I842" s="42">
        <f t="shared" si="27"/>
        <v>58.527712866949031</v>
      </c>
    </row>
    <row r="843" spans="1:9" ht="31.2" x14ac:dyDescent="0.3">
      <c r="A843" s="28"/>
      <c r="B843" s="38" t="s">
        <v>306</v>
      </c>
      <c r="C843" s="36" t="s">
        <v>354</v>
      </c>
      <c r="D843" s="37" t="s">
        <v>305</v>
      </c>
      <c r="E843" s="31">
        <v>10498000</v>
      </c>
      <c r="F843" s="31">
        <v>8216400</v>
      </c>
      <c r="G843" s="32">
        <v>4808871</v>
      </c>
      <c r="H843" s="42">
        <f t="shared" si="26"/>
        <v>45.807496666031625</v>
      </c>
      <c r="I843" s="42">
        <f t="shared" si="27"/>
        <v>58.527712866949031</v>
      </c>
    </row>
    <row r="844" spans="1:9" ht="31.2" x14ac:dyDescent="0.3">
      <c r="A844" s="28"/>
      <c r="B844" s="38" t="s">
        <v>304</v>
      </c>
      <c r="C844" s="36" t="s">
        <v>354</v>
      </c>
      <c r="D844" s="37" t="s">
        <v>303</v>
      </c>
      <c r="E844" s="31">
        <v>10498000</v>
      </c>
      <c r="F844" s="31">
        <v>8216400</v>
      </c>
      <c r="G844" s="32">
        <v>4808871</v>
      </c>
      <c r="H844" s="42">
        <f t="shared" si="26"/>
        <v>45.807496666031625</v>
      </c>
      <c r="I844" s="42">
        <f t="shared" si="27"/>
        <v>58.527712866949031</v>
      </c>
    </row>
    <row r="845" spans="1:9" x14ac:dyDescent="0.3">
      <c r="A845" s="28"/>
      <c r="B845" s="38" t="s">
        <v>353</v>
      </c>
      <c r="C845" s="36" t="s">
        <v>352</v>
      </c>
      <c r="D845" s="37"/>
      <c r="E845" s="31">
        <v>4436000</v>
      </c>
      <c r="F845" s="31">
        <v>4436000</v>
      </c>
      <c r="G845" s="32">
        <v>2387077.11</v>
      </c>
      <c r="H845" s="42">
        <f t="shared" si="26"/>
        <v>53.811476780883673</v>
      </c>
      <c r="I845" s="42">
        <f t="shared" si="27"/>
        <v>53.811476780883673</v>
      </c>
    </row>
    <row r="846" spans="1:9" x14ac:dyDescent="0.3">
      <c r="A846" s="28"/>
      <c r="B846" s="38" t="s">
        <v>351</v>
      </c>
      <c r="C846" s="36" t="s">
        <v>349</v>
      </c>
      <c r="D846" s="37"/>
      <c r="E846" s="31">
        <v>4436000</v>
      </c>
      <c r="F846" s="31">
        <v>4436000</v>
      </c>
      <c r="G846" s="32">
        <v>2387077.11</v>
      </c>
      <c r="H846" s="42">
        <f t="shared" si="26"/>
        <v>53.811476780883673</v>
      </c>
      <c r="I846" s="42">
        <f t="shared" si="27"/>
        <v>53.811476780883673</v>
      </c>
    </row>
    <row r="847" spans="1:9" x14ac:dyDescent="0.3">
      <c r="A847" s="28"/>
      <c r="B847" s="38" t="s">
        <v>311</v>
      </c>
      <c r="C847" s="36" t="s">
        <v>349</v>
      </c>
      <c r="D847" s="37" t="s">
        <v>310</v>
      </c>
      <c r="E847" s="31">
        <v>4436000</v>
      </c>
      <c r="F847" s="31">
        <v>4436000</v>
      </c>
      <c r="G847" s="32">
        <v>2387077.11</v>
      </c>
      <c r="H847" s="42">
        <f t="shared" si="26"/>
        <v>53.811476780883673</v>
      </c>
      <c r="I847" s="42">
        <f t="shared" si="27"/>
        <v>53.811476780883673</v>
      </c>
    </row>
    <row r="848" spans="1:9" ht="46.8" x14ac:dyDescent="0.3">
      <c r="A848" s="28"/>
      <c r="B848" s="38" t="s">
        <v>350</v>
      </c>
      <c r="C848" s="36" t="s">
        <v>349</v>
      </c>
      <c r="D848" s="37" t="s">
        <v>348</v>
      </c>
      <c r="E848" s="31">
        <v>4436000</v>
      </c>
      <c r="F848" s="31">
        <v>4436000</v>
      </c>
      <c r="G848" s="32">
        <v>2387077.11</v>
      </c>
      <c r="H848" s="42">
        <f t="shared" si="26"/>
        <v>53.811476780883673</v>
      </c>
      <c r="I848" s="42">
        <f t="shared" si="27"/>
        <v>53.811476780883673</v>
      </c>
    </row>
    <row r="849" spans="1:9" ht="31.2" x14ac:dyDescent="0.3">
      <c r="A849" s="28"/>
      <c r="B849" s="38" t="s">
        <v>347</v>
      </c>
      <c r="C849" s="36" t="s">
        <v>346</v>
      </c>
      <c r="D849" s="37"/>
      <c r="E849" s="31">
        <v>27076500</v>
      </c>
      <c r="F849" s="31">
        <v>27076500</v>
      </c>
      <c r="G849" s="32">
        <v>8852166.2699999996</v>
      </c>
      <c r="H849" s="42">
        <f t="shared" si="26"/>
        <v>32.693170350673093</v>
      </c>
      <c r="I849" s="42">
        <f t="shared" si="27"/>
        <v>32.693170350673093</v>
      </c>
    </row>
    <row r="850" spans="1:9" x14ac:dyDescent="0.3">
      <c r="A850" s="28"/>
      <c r="B850" s="38" t="s">
        <v>351</v>
      </c>
      <c r="C850" s="36" t="s">
        <v>793</v>
      </c>
      <c r="D850" s="37"/>
      <c r="E850" s="31">
        <v>0</v>
      </c>
      <c r="F850" s="31">
        <v>1500000</v>
      </c>
      <c r="G850" s="32">
        <v>0</v>
      </c>
      <c r="H850" s="42">
        <v>0</v>
      </c>
      <c r="I850" s="42">
        <f t="shared" si="27"/>
        <v>0</v>
      </c>
    </row>
    <row r="851" spans="1:9" x14ac:dyDescent="0.3">
      <c r="A851" s="28"/>
      <c r="B851" s="38" t="s">
        <v>311</v>
      </c>
      <c r="C851" s="36" t="s">
        <v>793</v>
      </c>
      <c r="D851" s="37" t="s">
        <v>310</v>
      </c>
      <c r="E851" s="31">
        <v>0</v>
      </c>
      <c r="F851" s="31">
        <v>1500000</v>
      </c>
      <c r="G851" s="32">
        <v>0</v>
      </c>
      <c r="H851" s="42">
        <v>0</v>
      </c>
      <c r="I851" s="42">
        <f t="shared" si="27"/>
        <v>0</v>
      </c>
    </row>
    <row r="852" spans="1:9" ht="46.8" x14ac:dyDescent="0.3">
      <c r="A852" s="28"/>
      <c r="B852" s="38" t="s">
        <v>350</v>
      </c>
      <c r="C852" s="36" t="s">
        <v>793</v>
      </c>
      <c r="D852" s="37" t="s">
        <v>348</v>
      </c>
      <c r="E852" s="31">
        <v>0</v>
      </c>
      <c r="F852" s="31">
        <v>1500000</v>
      </c>
      <c r="G852" s="32">
        <v>0</v>
      </c>
      <c r="H852" s="42">
        <v>0</v>
      </c>
      <c r="I852" s="42">
        <f t="shared" si="27"/>
        <v>0</v>
      </c>
    </row>
    <row r="853" spans="1:9" x14ac:dyDescent="0.3">
      <c r="A853" s="28"/>
      <c r="B853" s="38" t="s">
        <v>339</v>
      </c>
      <c r="C853" s="36" t="s">
        <v>345</v>
      </c>
      <c r="D853" s="37"/>
      <c r="E853" s="31">
        <v>27076500</v>
      </c>
      <c r="F853" s="31">
        <v>25576500</v>
      </c>
      <c r="G853" s="32">
        <v>8852166.2699999996</v>
      </c>
      <c r="H853" s="42">
        <f t="shared" si="26"/>
        <v>32.693170350673093</v>
      </c>
      <c r="I853" s="42">
        <f t="shared" si="27"/>
        <v>34.610545891736557</v>
      </c>
    </row>
    <row r="854" spans="1:9" ht="31.2" x14ac:dyDescent="0.3">
      <c r="A854" s="28"/>
      <c r="B854" s="38" t="s">
        <v>306</v>
      </c>
      <c r="C854" s="36" t="s">
        <v>345</v>
      </c>
      <c r="D854" s="37" t="s">
        <v>305</v>
      </c>
      <c r="E854" s="31">
        <v>27076500</v>
      </c>
      <c r="F854" s="31">
        <v>25576500</v>
      </c>
      <c r="G854" s="32">
        <v>8852166.2699999996</v>
      </c>
      <c r="H854" s="42">
        <f t="shared" si="26"/>
        <v>32.693170350673093</v>
      </c>
      <c r="I854" s="42">
        <f t="shared" si="27"/>
        <v>34.610545891736557</v>
      </c>
    </row>
    <row r="855" spans="1:9" ht="31.2" x14ac:dyDescent="0.3">
      <c r="A855" s="28"/>
      <c r="B855" s="38" t="s">
        <v>304</v>
      </c>
      <c r="C855" s="36" t="s">
        <v>345</v>
      </c>
      <c r="D855" s="37" t="s">
        <v>303</v>
      </c>
      <c r="E855" s="31">
        <v>27076500</v>
      </c>
      <c r="F855" s="31">
        <v>25576500</v>
      </c>
      <c r="G855" s="32">
        <v>8852166.2699999996</v>
      </c>
      <c r="H855" s="42">
        <f t="shared" si="26"/>
        <v>32.693170350673093</v>
      </c>
      <c r="I855" s="42">
        <f t="shared" si="27"/>
        <v>34.610545891736557</v>
      </c>
    </row>
    <row r="856" spans="1:9" ht="31.2" x14ac:dyDescent="0.3">
      <c r="A856" s="28"/>
      <c r="B856" s="38" t="s">
        <v>344</v>
      </c>
      <c r="C856" s="36" t="s">
        <v>343</v>
      </c>
      <c r="D856" s="37"/>
      <c r="E856" s="31">
        <v>275000</v>
      </c>
      <c r="F856" s="31">
        <v>275000</v>
      </c>
      <c r="G856" s="32">
        <v>95000</v>
      </c>
      <c r="H856" s="42">
        <f t="shared" si="26"/>
        <v>34.545454545454547</v>
      </c>
      <c r="I856" s="42">
        <f t="shared" si="27"/>
        <v>34.545454545454547</v>
      </c>
    </row>
    <row r="857" spans="1:9" x14ac:dyDescent="0.3">
      <c r="A857" s="28"/>
      <c r="B857" s="38" t="s">
        <v>339</v>
      </c>
      <c r="C857" s="36" t="s">
        <v>342</v>
      </c>
      <c r="D857" s="37"/>
      <c r="E857" s="31">
        <v>275000</v>
      </c>
      <c r="F857" s="31">
        <v>275000</v>
      </c>
      <c r="G857" s="32">
        <v>95000</v>
      </c>
      <c r="H857" s="42">
        <f t="shared" si="26"/>
        <v>34.545454545454547</v>
      </c>
      <c r="I857" s="42">
        <f t="shared" si="27"/>
        <v>34.545454545454547</v>
      </c>
    </row>
    <row r="858" spans="1:9" ht="31.2" x14ac:dyDescent="0.3">
      <c r="A858" s="28"/>
      <c r="B858" s="38" t="s">
        <v>306</v>
      </c>
      <c r="C858" s="36" t="s">
        <v>342</v>
      </c>
      <c r="D858" s="37" t="s">
        <v>305</v>
      </c>
      <c r="E858" s="31">
        <v>275000</v>
      </c>
      <c r="F858" s="31">
        <v>275000</v>
      </c>
      <c r="G858" s="32">
        <v>95000</v>
      </c>
      <c r="H858" s="42">
        <f t="shared" si="26"/>
        <v>34.545454545454547</v>
      </c>
      <c r="I858" s="42">
        <f t="shared" si="27"/>
        <v>34.545454545454547</v>
      </c>
    </row>
    <row r="859" spans="1:9" ht="31.2" x14ac:dyDescent="0.3">
      <c r="A859" s="28"/>
      <c r="B859" s="38" t="s">
        <v>304</v>
      </c>
      <c r="C859" s="36" t="s">
        <v>342</v>
      </c>
      <c r="D859" s="37" t="s">
        <v>303</v>
      </c>
      <c r="E859" s="31">
        <v>275000</v>
      </c>
      <c r="F859" s="31">
        <v>275000</v>
      </c>
      <c r="G859" s="32">
        <v>95000</v>
      </c>
      <c r="H859" s="42">
        <f t="shared" si="26"/>
        <v>34.545454545454547</v>
      </c>
      <c r="I859" s="42">
        <f t="shared" si="27"/>
        <v>34.545454545454547</v>
      </c>
    </row>
    <row r="860" spans="1:9" x14ac:dyDescent="0.3">
      <c r="A860" s="28"/>
      <c r="B860" s="38" t="s">
        <v>341</v>
      </c>
      <c r="C860" s="36" t="s">
        <v>340</v>
      </c>
      <c r="D860" s="37"/>
      <c r="E860" s="31">
        <v>95000</v>
      </c>
      <c r="F860" s="31">
        <v>95000</v>
      </c>
      <c r="G860" s="32">
        <v>0</v>
      </c>
      <c r="H860" s="42">
        <f t="shared" si="26"/>
        <v>0</v>
      </c>
      <c r="I860" s="42">
        <f t="shared" si="27"/>
        <v>0</v>
      </c>
    </row>
    <row r="861" spans="1:9" x14ac:dyDescent="0.3">
      <c r="A861" s="28"/>
      <c r="B861" s="38" t="s">
        <v>339</v>
      </c>
      <c r="C861" s="36" t="s">
        <v>338</v>
      </c>
      <c r="D861" s="37"/>
      <c r="E861" s="31">
        <v>95000</v>
      </c>
      <c r="F861" s="31">
        <v>95000</v>
      </c>
      <c r="G861" s="32">
        <v>0</v>
      </c>
      <c r="H861" s="42">
        <f t="shared" si="26"/>
        <v>0</v>
      </c>
      <c r="I861" s="42">
        <f t="shared" si="27"/>
        <v>0</v>
      </c>
    </row>
    <row r="862" spans="1:9" ht="31.2" x14ac:dyDescent="0.3">
      <c r="A862" s="28"/>
      <c r="B862" s="38" t="s">
        <v>306</v>
      </c>
      <c r="C862" s="36" t="s">
        <v>338</v>
      </c>
      <c r="D862" s="37" t="s">
        <v>305</v>
      </c>
      <c r="E862" s="31">
        <v>95000</v>
      </c>
      <c r="F862" s="31">
        <v>95000</v>
      </c>
      <c r="G862" s="32">
        <v>0</v>
      </c>
      <c r="H862" s="42">
        <f t="shared" si="26"/>
        <v>0</v>
      </c>
      <c r="I862" s="42">
        <f t="shared" si="27"/>
        <v>0</v>
      </c>
    </row>
    <row r="863" spans="1:9" ht="31.2" x14ac:dyDescent="0.3">
      <c r="A863" s="28"/>
      <c r="B863" s="38" t="s">
        <v>304</v>
      </c>
      <c r="C863" s="36" t="s">
        <v>338</v>
      </c>
      <c r="D863" s="37" t="s">
        <v>303</v>
      </c>
      <c r="E863" s="31">
        <v>95000</v>
      </c>
      <c r="F863" s="31">
        <v>95000</v>
      </c>
      <c r="G863" s="32">
        <v>0</v>
      </c>
      <c r="H863" s="42">
        <f t="shared" si="26"/>
        <v>0</v>
      </c>
      <c r="I863" s="42">
        <f t="shared" si="27"/>
        <v>0</v>
      </c>
    </row>
    <row r="864" spans="1:9" x14ac:dyDescent="0.3">
      <c r="A864" s="28"/>
      <c r="B864" s="35" t="s">
        <v>337</v>
      </c>
      <c r="C864" s="36" t="s">
        <v>336</v>
      </c>
      <c r="D864" s="37"/>
      <c r="E864" s="31">
        <v>46467800</v>
      </c>
      <c r="F864" s="31">
        <v>45923800</v>
      </c>
      <c r="G864" s="32">
        <v>20055975.850000001</v>
      </c>
      <c r="H864" s="42">
        <f t="shared" si="26"/>
        <v>43.161018705426123</v>
      </c>
      <c r="I864" s="42">
        <f t="shared" si="27"/>
        <v>43.672291600433766</v>
      </c>
    </row>
    <row r="865" spans="1:9" ht="31.2" x14ac:dyDescent="0.3">
      <c r="A865" s="28"/>
      <c r="B865" s="38" t="s">
        <v>335</v>
      </c>
      <c r="C865" s="36" t="s">
        <v>334</v>
      </c>
      <c r="D865" s="37"/>
      <c r="E865" s="31">
        <v>40420600</v>
      </c>
      <c r="F865" s="31">
        <v>40420600</v>
      </c>
      <c r="G865" s="32">
        <v>17230422.359999999</v>
      </c>
      <c r="H865" s="42">
        <f t="shared" si="26"/>
        <v>42.627824327199498</v>
      </c>
      <c r="I865" s="42">
        <f t="shared" si="27"/>
        <v>42.627824327199498</v>
      </c>
    </row>
    <row r="866" spans="1:9" ht="31.2" x14ac:dyDescent="0.3">
      <c r="A866" s="28"/>
      <c r="B866" s="38" t="s">
        <v>333</v>
      </c>
      <c r="C866" s="36" t="s">
        <v>332</v>
      </c>
      <c r="D866" s="37"/>
      <c r="E866" s="31">
        <v>27341500</v>
      </c>
      <c r="F866" s="31">
        <v>27341500</v>
      </c>
      <c r="G866" s="32">
        <v>10817259.880000001</v>
      </c>
      <c r="H866" s="42">
        <f t="shared" si="26"/>
        <v>39.563520216520672</v>
      </c>
      <c r="I866" s="42">
        <f t="shared" si="27"/>
        <v>39.563520216520672</v>
      </c>
    </row>
    <row r="867" spans="1:9" ht="46.8" x14ac:dyDescent="0.3">
      <c r="A867" s="28"/>
      <c r="B867" s="38" t="s">
        <v>318</v>
      </c>
      <c r="C867" s="36" t="s">
        <v>332</v>
      </c>
      <c r="D867" s="37" t="s">
        <v>317</v>
      </c>
      <c r="E867" s="31">
        <v>26585000</v>
      </c>
      <c r="F867" s="31">
        <v>24944073</v>
      </c>
      <c r="G867" s="32">
        <v>9305112.8499999996</v>
      </c>
      <c r="H867" s="42">
        <f t="shared" ref="H867:H903" si="28">G867/E867*100</f>
        <v>35.00136486740643</v>
      </c>
      <c r="I867" s="42">
        <f t="shared" ref="I867:I903" si="29">G867/F867*100</f>
        <v>37.30390321580601</v>
      </c>
    </row>
    <row r="868" spans="1:9" x14ac:dyDescent="0.3">
      <c r="A868" s="7"/>
      <c r="B868" s="38" t="s">
        <v>316</v>
      </c>
      <c r="C868" s="36" t="s">
        <v>332</v>
      </c>
      <c r="D868" s="37" t="s">
        <v>314</v>
      </c>
      <c r="E868" s="31">
        <v>26585000</v>
      </c>
      <c r="F868" s="31">
        <v>24944073</v>
      </c>
      <c r="G868" s="32">
        <v>9305112.8499999996</v>
      </c>
      <c r="H868" s="42">
        <f t="shared" si="28"/>
        <v>35.00136486740643</v>
      </c>
      <c r="I868" s="42">
        <f t="shared" si="29"/>
        <v>37.30390321580601</v>
      </c>
    </row>
    <row r="869" spans="1:9" ht="31.2" x14ac:dyDescent="0.3">
      <c r="B869" s="38" t="s">
        <v>306</v>
      </c>
      <c r="C869" s="36" t="s">
        <v>332</v>
      </c>
      <c r="D869" s="37" t="s">
        <v>305</v>
      </c>
      <c r="E869" s="31">
        <v>750100</v>
      </c>
      <c r="F869" s="31">
        <v>746100</v>
      </c>
      <c r="G869" s="32">
        <v>189275.93</v>
      </c>
      <c r="H869" s="42">
        <f t="shared" si="28"/>
        <v>25.23342620983869</v>
      </c>
      <c r="I869" s="42">
        <f t="shared" si="29"/>
        <v>25.368707947996246</v>
      </c>
    </row>
    <row r="870" spans="1:9" s="22" customFormat="1" ht="31.2" x14ac:dyDescent="0.3">
      <c r="B870" s="38" t="s">
        <v>304</v>
      </c>
      <c r="C870" s="36" t="s">
        <v>332</v>
      </c>
      <c r="D870" s="37" t="s">
        <v>303</v>
      </c>
      <c r="E870" s="31">
        <v>750100</v>
      </c>
      <c r="F870" s="31">
        <v>746100</v>
      </c>
      <c r="G870" s="32">
        <v>189275.93</v>
      </c>
      <c r="H870" s="42">
        <f t="shared" si="28"/>
        <v>25.23342620983869</v>
      </c>
      <c r="I870" s="42">
        <f t="shared" si="29"/>
        <v>25.368707947996246</v>
      </c>
    </row>
    <row r="871" spans="1:9" s="34" customFormat="1" x14ac:dyDescent="0.3">
      <c r="B871" s="38" t="s">
        <v>302</v>
      </c>
      <c r="C871" s="36" t="s">
        <v>332</v>
      </c>
      <c r="D871" s="37" t="s">
        <v>301</v>
      </c>
      <c r="E871" s="31">
        <v>0</v>
      </c>
      <c r="F871" s="31">
        <v>1640927</v>
      </c>
      <c r="G871" s="32">
        <v>1318746.73</v>
      </c>
      <c r="H871" s="42">
        <v>0</v>
      </c>
      <c r="I871" s="42">
        <f t="shared" si="29"/>
        <v>80.365959606978251</v>
      </c>
    </row>
    <row r="872" spans="1:9" s="22" customFormat="1" ht="31.2" x14ac:dyDescent="0.3">
      <c r="B872" s="38" t="s">
        <v>722</v>
      </c>
      <c r="C872" s="36" t="s">
        <v>332</v>
      </c>
      <c r="D872" s="37" t="s">
        <v>720</v>
      </c>
      <c r="E872" s="31">
        <v>0</v>
      </c>
      <c r="F872" s="31">
        <v>1640927</v>
      </c>
      <c r="G872" s="32">
        <v>1318746.73</v>
      </c>
      <c r="H872" s="42">
        <v>0</v>
      </c>
      <c r="I872" s="42">
        <f t="shared" si="29"/>
        <v>80.365959606978251</v>
      </c>
    </row>
    <row r="873" spans="1:9" s="22" customFormat="1" x14ac:dyDescent="0.3">
      <c r="B873" s="38" t="s">
        <v>311</v>
      </c>
      <c r="C873" s="36" t="s">
        <v>332</v>
      </c>
      <c r="D873" s="37" t="s">
        <v>310</v>
      </c>
      <c r="E873" s="31">
        <v>6400</v>
      </c>
      <c r="F873" s="31">
        <v>10400</v>
      </c>
      <c r="G873" s="32">
        <v>4124.37</v>
      </c>
      <c r="H873" s="42">
        <f t="shared" si="28"/>
        <v>64.443281249999998</v>
      </c>
      <c r="I873" s="42">
        <f t="shared" si="29"/>
        <v>39.657403846153841</v>
      </c>
    </row>
    <row r="874" spans="1:9" s="22" customFormat="1" x14ac:dyDescent="0.3">
      <c r="B874" s="38" t="s">
        <v>324</v>
      </c>
      <c r="C874" s="36" t="s">
        <v>332</v>
      </c>
      <c r="D874" s="37" t="s">
        <v>322</v>
      </c>
      <c r="E874" s="31">
        <v>6400</v>
      </c>
      <c r="F874" s="31">
        <v>10400</v>
      </c>
      <c r="G874" s="32">
        <v>4124.37</v>
      </c>
      <c r="H874" s="43">
        <f t="shared" si="28"/>
        <v>64.443281249999998</v>
      </c>
      <c r="I874" s="30">
        <f t="shared" si="29"/>
        <v>39.657403846153841</v>
      </c>
    </row>
    <row r="875" spans="1:9" s="22" customFormat="1" x14ac:dyDescent="0.3">
      <c r="B875" s="38" t="s">
        <v>331</v>
      </c>
      <c r="C875" s="36" t="s">
        <v>330</v>
      </c>
      <c r="D875" s="37"/>
      <c r="E875" s="31">
        <v>4626000</v>
      </c>
      <c r="F875" s="31">
        <v>4626000</v>
      </c>
      <c r="G875" s="32">
        <v>1498477.85</v>
      </c>
      <c r="H875" s="42">
        <f t="shared" si="28"/>
        <v>32.392517293558157</v>
      </c>
      <c r="I875" s="42">
        <f t="shared" si="29"/>
        <v>32.392517293558157</v>
      </c>
    </row>
    <row r="876" spans="1:9" s="22" customFormat="1" ht="46.8" x14ac:dyDescent="0.3">
      <c r="B876" s="38" t="s">
        <v>318</v>
      </c>
      <c r="C876" s="36" t="s">
        <v>330</v>
      </c>
      <c r="D876" s="37" t="s">
        <v>317</v>
      </c>
      <c r="E876" s="31">
        <v>4626000</v>
      </c>
      <c r="F876" s="31">
        <v>4626000</v>
      </c>
      <c r="G876" s="32">
        <v>1498477.85</v>
      </c>
      <c r="H876" s="43">
        <f t="shared" si="28"/>
        <v>32.392517293558157</v>
      </c>
      <c r="I876" s="30">
        <f t="shared" si="29"/>
        <v>32.392517293558157</v>
      </c>
    </row>
    <row r="877" spans="1:9" s="22" customFormat="1" x14ac:dyDescent="0.3">
      <c r="B877" s="38" t="s">
        <v>316</v>
      </c>
      <c r="C877" s="36" t="s">
        <v>330</v>
      </c>
      <c r="D877" s="37" t="s">
        <v>314</v>
      </c>
      <c r="E877" s="31">
        <v>4626000</v>
      </c>
      <c r="F877" s="31">
        <v>4626000</v>
      </c>
      <c r="G877" s="32">
        <v>1498477.85</v>
      </c>
      <c r="H877" s="43">
        <f t="shared" si="28"/>
        <v>32.392517293558157</v>
      </c>
      <c r="I877" s="30">
        <f t="shared" si="29"/>
        <v>32.392517293558157</v>
      </c>
    </row>
    <row r="878" spans="1:9" s="22" customFormat="1" ht="31.2" x14ac:dyDescent="0.3">
      <c r="B878" s="38" t="s">
        <v>329</v>
      </c>
      <c r="C878" s="36" t="s">
        <v>328</v>
      </c>
      <c r="D878" s="37"/>
      <c r="E878" s="31">
        <v>3498000</v>
      </c>
      <c r="F878" s="31">
        <v>3498000</v>
      </c>
      <c r="G878" s="32">
        <v>1668754.02</v>
      </c>
      <c r="H878" s="43">
        <f t="shared" si="28"/>
        <v>47.705946826758151</v>
      </c>
      <c r="I878" s="30">
        <f t="shared" si="29"/>
        <v>47.705946826758151</v>
      </c>
    </row>
    <row r="879" spans="1:9" s="22" customFormat="1" ht="46.8" x14ac:dyDescent="0.3">
      <c r="B879" s="38" t="s">
        <v>318</v>
      </c>
      <c r="C879" s="36" t="s">
        <v>328</v>
      </c>
      <c r="D879" s="37" t="s">
        <v>317</v>
      </c>
      <c r="E879" s="31">
        <v>3498000</v>
      </c>
      <c r="F879" s="31">
        <v>3498000</v>
      </c>
      <c r="G879" s="32">
        <v>1668754.02</v>
      </c>
      <c r="H879" s="43">
        <f t="shared" si="28"/>
        <v>47.705946826758151</v>
      </c>
      <c r="I879" s="30">
        <f t="shared" si="29"/>
        <v>47.705946826758151</v>
      </c>
    </row>
    <row r="880" spans="1:9" s="22" customFormat="1" x14ac:dyDescent="0.3">
      <c r="B880" s="38" t="s">
        <v>316</v>
      </c>
      <c r="C880" s="36" t="s">
        <v>328</v>
      </c>
      <c r="D880" s="37" t="s">
        <v>314</v>
      </c>
      <c r="E880" s="31">
        <v>3498000</v>
      </c>
      <c r="F880" s="31">
        <v>3498000</v>
      </c>
      <c r="G880" s="32">
        <v>1668754.02</v>
      </c>
      <c r="H880" s="43">
        <f t="shared" si="28"/>
        <v>47.705946826758151</v>
      </c>
      <c r="I880" s="30">
        <f t="shared" si="29"/>
        <v>47.705946826758151</v>
      </c>
    </row>
    <row r="881" spans="2:9" ht="31.2" x14ac:dyDescent="0.3">
      <c r="B881" s="38" t="s">
        <v>327</v>
      </c>
      <c r="C881" s="36" t="s">
        <v>326</v>
      </c>
      <c r="D881" s="37"/>
      <c r="E881" s="31">
        <v>4242000</v>
      </c>
      <c r="F881" s="31">
        <v>4242000</v>
      </c>
      <c r="G881" s="32">
        <v>2914240.13</v>
      </c>
      <c r="H881" s="43">
        <f t="shared" si="28"/>
        <v>68.699673031588873</v>
      </c>
      <c r="I881" s="30">
        <f t="shared" si="29"/>
        <v>68.699673031588873</v>
      </c>
    </row>
    <row r="882" spans="2:9" ht="46.8" x14ac:dyDescent="0.3">
      <c r="B882" s="38" t="s">
        <v>318</v>
      </c>
      <c r="C882" s="36" t="s">
        <v>326</v>
      </c>
      <c r="D882" s="37" t="s">
        <v>317</v>
      </c>
      <c r="E882" s="31">
        <v>4242000</v>
      </c>
      <c r="F882" s="31">
        <v>4242000</v>
      </c>
      <c r="G882" s="32">
        <v>2914240.13</v>
      </c>
      <c r="H882" s="44">
        <f t="shared" si="28"/>
        <v>68.699673031588873</v>
      </c>
      <c r="I882" s="44">
        <f t="shared" si="29"/>
        <v>68.699673031588873</v>
      </c>
    </row>
    <row r="883" spans="2:9" x14ac:dyDescent="0.3">
      <c r="B883" s="38" t="s">
        <v>316</v>
      </c>
      <c r="C883" s="36" t="s">
        <v>326</v>
      </c>
      <c r="D883" s="37" t="s">
        <v>314</v>
      </c>
      <c r="E883" s="31">
        <v>4242000</v>
      </c>
      <c r="F883" s="31">
        <v>4242000</v>
      </c>
      <c r="G883" s="32">
        <v>2914240.13</v>
      </c>
      <c r="H883" s="44">
        <f t="shared" si="28"/>
        <v>68.699673031588873</v>
      </c>
      <c r="I883" s="44">
        <f t="shared" si="29"/>
        <v>68.699673031588873</v>
      </c>
    </row>
    <row r="884" spans="2:9" x14ac:dyDescent="0.3">
      <c r="B884" s="38" t="s">
        <v>325</v>
      </c>
      <c r="C884" s="36" t="s">
        <v>323</v>
      </c>
      <c r="D884" s="37"/>
      <c r="E884" s="31">
        <v>713100</v>
      </c>
      <c r="F884" s="31">
        <v>713100</v>
      </c>
      <c r="G884" s="32">
        <v>331690.48</v>
      </c>
      <c r="H884" s="44">
        <f t="shared" si="28"/>
        <v>46.51388024120039</v>
      </c>
      <c r="I884" s="44">
        <f t="shared" si="29"/>
        <v>46.51388024120039</v>
      </c>
    </row>
    <row r="885" spans="2:9" ht="46.8" x14ac:dyDescent="0.3">
      <c r="B885" s="38" t="s">
        <v>318</v>
      </c>
      <c r="C885" s="36" t="s">
        <v>323</v>
      </c>
      <c r="D885" s="37" t="s">
        <v>317</v>
      </c>
      <c r="E885" s="31">
        <v>273000</v>
      </c>
      <c r="F885" s="31">
        <v>273000</v>
      </c>
      <c r="G885" s="32">
        <v>225362.48</v>
      </c>
      <c r="H885" s="44">
        <f t="shared" si="28"/>
        <v>82.550358974358971</v>
      </c>
      <c r="I885" s="44">
        <f t="shared" si="29"/>
        <v>82.550358974358971</v>
      </c>
    </row>
    <row r="886" spans="2:9" x14ac:dyDescent="0.3">
      <c r="B886" s="38" t="s">
        <v>316</v>
      </c>
      <c r="C886" s="36" t="s">
        <v>323</v>
      </c>
      <c r="D886" s="37" t="s">
        <v>314</v>
      </c>
      <c r="E886" s="31">
        <v>273000</v>
      </c>
      <c r="F886" s="31">
        <v>273000</v>
      </c>
      <c r="G886" s="32">
        <v>225362.48</v>
      </c>
      <c r="H886" s="44">
        <f t="shared" si="28"/>
        <v>82.550358974358971</v>
      </c>
      <c r="I886" s="44">
        <f t="shared" si="29"/>
        <v>82.550358974358971</v>
      </c>
    </row>
    <row r="887" spans="2:9" ht="31.2" x14ac:dyDescent="0.3">
      <c r="B887" s="38" t="s">
        <v>306</v>
      </c>
      <c r="C887" s="36" t="s">
        <v>323</v>
      </c>
      <c r="D887" s="37" t="s">
        <v>305</v>
      </c>
      <c r="E887" s="31">
        <v>419100</v>
      </c>
      <c r="F887" s="31">
        <v>419100</v>
      </c>
      <c r="G887" s="32">
        <v>87328</v>
      </c>
      <c r="H887" s="44">
        <f t="shared" si="28"/>
        <v>20.83703173466953</v>
      </c>
      <c r="I887" s="44">
        <f t="shared" si="29"/>
        <v>20.83703173466953</v>
      </c>
    </row>
    <row r="888" spans="2:9" ht="31.2" x14ac:dyDescent="0.3">
      <c r="B888" s="38" t="s">
        <v>304</v>
      </c>
      <c r="C888" s="36" t="s">
        <v>323</v>
      </c>
      <c r="D888" s="37" t="s">
        <v>303</v>
      </c>
      <c r="E888" s="31">
        <v>419100</v>
      </c>
      <c r="F888" s="31">
        <v>419100</v>
      </c>
      <c r="G888" s="32">
        <v>87328</v>
      </c>
      <c r="H888" s="44">
        <f t="shared" si="28"/>
        <v>20.83703173466953</v>
      </c>
      <c r="I888" s="44">
        <f t="shared" si="29"/>
        <v>20.83703173466953</v>
      </c>
    </row>
    <row r="889" spans="2:9" x14ac:dyDescent="0.3">
      <c r="B889" s="38" t="s">
        <v>311</v>
      </c>
      <c r="C889" s="36" t="s">
        <v>323</v>
      </c>
      <c r="D889" s="37" t="s">
        <v>310</v>
      </c>
      <c r="E889" s="31">
        <v>21000</v>
      </c>
      <c r="F889" s="31">
        <v>21000</v>
      </c>
      <c r="G889" s="32">
        <v>19000</v>
      </c>
      <c r="H889" s="44">
        <f t="shared" si="28"/>
        <v>90.476190476190482</v>
      </c>
      <c r="I889" s="44">
        <f t="shared" si="29"/>
        <v>90.476190476190482</v>
      </c>
    </row>
    <row r="890" spans="2:9" x14ac:dyDescent="0.3">
      <c r="B890" s="38" t="s">
        <v>324</v>
      </c>
      <c r="C890" s="36" t="s">
        <v>323</v>
      </c>
      <c r="D890" s="37" t="s">
        <v>322</v>
      </c>
      <c r="E890" s="31">
        <v>21000</v>
      </c>
      <c r="F890" s="31">
        <v>21000</v>
      </c>
      <c r="G890" s="32">
        <v>19000</v>
      </c>
      <c r="H890" s="44">
        <f t="shared" si="28"/>
        <v>90.476190476190482</v>
      </c>
      <c r="I890" s="44">
        <f t="shared" si="29"/>
        <v>90.476190476190482</v>
      </c>
    </row>
    <row r="891" spans="2:9" ht="31.2" x14ac:dyDescent="0.3">
      <c r="B891" s="38" t="s">
        <v>321</v>
      </c>
      <c r="C891" s="36" t="s">
        <v>320</v>
      </c>
      <c r="D891" s="37"/>
      <c r="E891" s="31">
        <v>4959200</v>
      </c>
      <c r="F891" s="31">
        <v>4959200</v>
      </c>
      <c r="G891" s="32">
        <v>2550329.69</v>
      </c>
      <c r="H891" s="44">
        <f t="shared" si="28"/>
        <v>51.426231851911595</v>
      </c>
      <c r="I891" s="44">
        <f t="shared" si="29"/>
        <v>51.426231851911595</v>
      </c>
    </row>
    <row r="892" spans="2:9" ht="31.2" x14ac:dyDescent="0.3">
      <c r="B892" s="38" t="s">
        <v>319</v>
      </c>
      <c r="C892" s="36" t="s">
        <v>315</v>
      </c>
      <c r="D892" s="37"/>
      <c r="E892" s="31">
        <v>4959200</v>
      </c>
      <c r="F892" s="31">
        <v>4959200</v>
      </c>
      <c r="G892" s="32">
        <v>2550329.69</v>
      </c>
      <c r="H892" s="44">
        <f t="shared" si="28"/>
        <v>51.426231851911595</v>
      </c>
      <c r="I892" s="44">
        <f t="shared" si="29"/>
        <v>51.426231851911595</v>
      </c>
    </row>
    <row r="893" spans="2:9" ht="46.8" x14ac:dyDescent="0.3">
      <c r="B893" s="38" t="s">
        <v>318</v>
      </c>
      <c r="C893" s="36" t="s">
        <v>315</v>
      </c>
      <c r="D893" s="37" t="s">
        <v>317</v>
      </c>
      <c r="E893" s="31">
        <v>4959200</v>
      </c>
      <c r="F893" s="31">
        <v>4959200</v>
      </c>
      <c r="G893" s="32">
        <v>2550329.69</v>
      </c>
      <c r="H893" s="44">
        <f t="shared" si="28"/>
        <v>51.426231851911595</v>
      </c>
      <c r="I893" s="44">
        <f t="shared" si="29"/>
        <v>51.426231851911595</v>
      </c>
    </row>
    <row r="894" spans="2:9" x14ac:dyDescent="0.3">
      <c r="B894" s="38" t="s">
        <v>316</v>
      </c>
      <c r="C894" s="36" t="s">
        <v>315</v>
      </c>
      <c r="D894" s="37" t="s">
        <v>314</v>
      </c>
      <c r="E894" s="31">
        <v>4959200</v>
      </c>
      <c r="F894" s="31">
        <v>4959200</v>
      </c>
      <c r="G894" s="32">
        <v>2550329.69</v>
      </c>
      <c r="H894" s="44">
        <f t="shared" si="28"/>
        <v>51.426231851911595</v>
      </c>
      <c r="I894" s="44">
        <f t="shared" si="29"/>
        <v>51.426231851911595</v>
      </c>
    </row>
    <row r="895" spans="2:9" ht="31.2" x14ac:dyDescent="0.3">
      <c r="B895" s="38" t="s">
        <v>313</v>
      </c>
      <c r="C895" s="36" t="s">
        <v>312</v>
      </c>
      <c r="D895" s="37"/>
      <c r="E895" s="31">
        <v>1088000</v>
      </c>
      <c r="F895" s="31">
        <v>544000</v>
      </c>
      <c r="G895" s="32">
        <v>275223.8</v>
      </c>
      <c r="H895" s="44">
        <f t="shared" si="28"/>
        <v>25.296305147058824</v>
      </c>
      <c r="I895" s="44">
        <f t="shared" si="29"/>
        <v>50.592610294117648</v>
      </c>
    </row>
    <row r="896" spans="2:9" x14ac:dyDescent="0.3">
      <c r="B896" s="38" t="s">
        <v>307</v>
      </c>
      <c r="C896" s="36" t="s">
        <v>299</v>
      </c>
      <c r="D896" s="37"/>
      <c r="E896" s="31">
        <v>1088000</v>
      </c>
      <c r="F896" s="31">
        <v>544000</v>
      </c>
      <c r="G896" s="32">
        <v>275223.8</v>
      </c>
      <c r="H896" s="44">
        <f t="shared" si="28"/>
        <v>25.296305147058824</v>
      </c>
      <c r="I896" s="44">
        <f t="shared" si="29"/>
        <v>50.592610294117648</v>
      </c>
    </row>
    <row r="897" spans="2:12" ht="31.2" x14ac:dyDescent="0.3">
      <c r="B897" s="38" t="s">
        <v>306</v>
      </c>
      <c r="C897" s="36" t="s">
        <v>299</v>
      </c>
      <c r="D897" s="37" t="s">
        <v>305</v>
      </c>
      <c r="E897" s="31">
        <v>508000</v>
      </c>
      <c r="F897" s="31">
        <v>256000</v>
      </c>
      <c r="G897" s="32">
        <v>145223.79999999999</v>
      </c>
      <c r="H897" s="44">
        <f t="shared" si="28"/>
        <v>28.58736220472441</v>
      </c>
      <c r="I897" s="44">
        <f t="shared" si="29"/>
        <v>56.72804687499999</v>
      </c>
    </row>
    <row r="898" spans="2:12" ht="31.2" x14ac:dyDescent="0.3">
      <c r="B898" s="38" t="s">
        <v>304</v>
      </c>
      <c r="C898" s="36" t="s">
        <v>299</v>
      </c>
      <c r="D898" s="37" t="s">
        <v>303</v>
      </c>
      <c r="E898" s="31">
        <v>508000</v>
      </c>
      <c r="F898" s="31">
        <v>256000</v>
      </c>
      <c r="G898" s="32">
        <v>145223.79999999999</v>
      </c>
      <c r="H898" s="44">
        <f t="shared" si="28"/>
        <v>28.58736220472441</v>
      </c>
      <c r="I898" s="44">
        <f t="shared" si="29"/>
        <v>56.72804687499999</v>
      </c>
    </row>
    <row r="899" spans="2:12" x14ac:dyDescent="0.3">
      <c r="B899" s="38" t="s">
        <v>302</v>
      </c>
      <c r="C899" s="36" t="s">
        <v>299</v>
      </c>
      <c r="D899" s="37" t="s">
        <v>301</v>
      </c>
      <c r="E899" s="31">
        <v>580000</v>
      </c>
      <c r="F899" s="31">
        <v>288000</v>
      </c>
      <c r="G899" s="32">
        <v>130000</v>
      </c>
      <c r="H899" s="44">
        <f t="shared" si="28"/>
        <v>22.413793103448278</v>
      </c>
      <c r="I899" s="44">
        <f t="shared" si="29"/>
        <v>45.138888888888893</v>
      </c>
    </row>
    <row r="900" spans="2:12" x14ac:dyDescent="0.3">
      <c r="B900" s="38" t="s">
        <v>300</v>
      </c>
      <c r="C900" s="36" t="s">
        <v>299</v>
      </c>
      <c r="D900" s="37" t="s">
        <v>298</v>
      </c>
      <c r="E900" s="31">
        <v>580000</v>
      </c>
      <c r="F900" s="31">
        <v>288000</v>
      </c>
      <c r="G900" s="32">
        <v>130000</v>
      </c>
      <c r="H900" s="44">
        <f t="shared" si="28"/>
        <v>22.413793103448278</v>
      </c>
      <c r="I900" s="44">
        <f t="shared" si="29"/>
        <v>45.138888888888893</v>
      </c>
    </row>
    <row r="901" spans="2:12" x14ac:dyDescent="0.3">
      <c r="B901" s="39" t="s">
        <v>777</v>
      </c>
      <c r="C901" s="40"/>
      <c r="D901" s="40"/>
      <c r="E901" s="33">
        <v>2771613047.9000001</v>
      </c>
      <c r="F901" s="50">
        <v>2781066116.9000001</v>
      </c>
      <c r="G901" s="50">
        <v>1234671788.49</v>
      </c>
      <c r="H901" s="48">
        <f t="shared" si="28"/>
        <v>44.547047771531027</v>
      </c>
      <c r="I901" s="48">
        <f t="shared" si="29"/>
        <v>44.395628747807855</v>
      </c>
      <c r="J901" s="51"/>
      <c r="K901" s="51"/>
      <c r="L901" s="51"/>
    </row>
    <row r="902" spans="2:12" x14ac:dyDescent="0.3">
      <c r="B902" s="47"/>
      <c r="C902" s="40"/>
      <c r="D902" s="40"/>
      <c r="E902" s="33"/>
      <c r="F902" s="46"/>
      <c r="G902" s="46"/>
      <c r="H902" s="46"/>
      <c r="I902" s="45"/>
    </row>
    <row r="903" spans="2:12" x14ac:dyDescent="0.3">
      <c r="B903" s="23" t="s">
        <v>285</v>
      </c>
      <c r="C903" s="52"/>
      <c r="D903" s="52"/>
      <c r="E903" s="19">
        <f>E33-E901</f>
        <v>-165967647.9000001</v>
      </c>
      <c r="F903" s="19">
        <f>F33-F901</f>
        <v>-165967647.9000001</v>
      </c>
      <c r="G903" s="19">
        <f>G33-G901</f>
        <v>45340384.839999914</v>
      </c>
      <c r="H903" s="48">
        <f t="shared" si="28"/>
        <v>-27.31880906531778</v>
      </c>
      <c r="I903" s="48">
        <f t="shared" si="29"/>
        <v>-27.31880906531778</v>
      </c>
    </row>
    <row r="904" spans="2:12" x14ac:dyDescent="0.3">
      <c r="B904" s="47"/>
      <c r="C904" s="40"/>
      <c r="D904" s="40"/>
      <c r="E904" s="33"/>
      <c r="F904" s="46"/>
      <c r="G904" s="46"/>
      <c r="H904" s="46"/>
      <c r="I904" s="45"/>
    </row>
    <row r="905" spans="2:12" ht="31.2" x14ac:dyDescent="0.3">
      <c r="B905" s="24" t="s">
        <v>286</v>
      </c>
      <c r="C905" s="54" t="s">
        <v>287</v>
      </c>
      <c r="D905" s="54"/>
      <c r="E905" s="25">
        <f>E907+E909+E910+E908+E906</f>
        <v>165967647.90000001</v>
      </c>
      <c r="F905" s="25">
        <f>F907+F909+F910+F908+F906</f>
        <v>165967647.90000001</v>
      </c>
      <c r="G905" s="25">
        <f>G907+G909+G910+G908+G906</f>
        <v>-45340384.840000004</v>
      </c>
      <c r="H905" s="44">
        <f t="shared" ref="H905" si="30">G905/E905*100</f>
        <v>-27.318809065317843</v>
      </c>
      <c r="I905" s="44">
        <f t="shared" ref="I905" si="31">G905/F905*100</f>
        <v>-27.318809065317843</v>
      </c>
    </row>
    <row r="906" spans="2:12" ht="31.2" x14ac:dyDescent="0.3">
      <c r="B906" s="26" t="s">
        <v>288</v>
      </c>
      <c r="C906" s="53" t="s">
        <v>289</v>
      </c>
      <c r="D906" s="53"/>
      <c r="E906" s="27">
        <v>110103025.47</v>
      </c>
      <c r="F906" s="27">
        <v>110103025.47</v>
      </c>
      <c r="G906" s="46">
        <v>0</v>
      </c>
      <c r="H906" s="46"/>
      <c r="I906" s="45"/>
    </row>
    <row r="907" spans="2:12" ht="31.2" x14ac:dyDescent="0.3">
      <c r="B907" s="26" t="s">
        <v>290</v>
      </c>
      <c r="C907" s="53" t="s">
        <v>291</v>
      </c>
      <c r="D907" s="53"/>
      <c r="E907" s="27">
        <v>0</v>
      </c>
      <c r="F907" s="46"/>
      <c r="G907" s="46"/>
      <c r="H907" s="46"/>
      <c r="I907" s="45"/>
    </row>
    <row r="908" spans="2:12" ht="31.2" x14ac:dyDescent="0.3">
      <c r="B908" s="26" t="s">
        <v>292</v>
      </c>
      <c r="C908" s="53" t="s">
        <v>293</v>
      </c>
      <c r="D908" s="53"/>
      <c r="E908" s="27">
        <v>-30000000</v>
      </c>
      <c r="F908" s="27">
        <v>-30000000</v>
      </c>
      <c r="G908" s="44">
        <v>-12000000</v>
      </c>
      <c r="H908" s="44">
        <f t="shared" ref="H908" si="32">G908/E908*100</f>
        <v>40</v>
      </c>
      <c r="I908" s="44">
        <f t="shared" ref="I908" si="33">G908/F908*100</f>
        <v>40</v>
      </c>
    </row>
    <row r="909" spans="2:12" ht="31.2" x14ac:dyDescent="0.3">
      <c r="B909" s="26" t="s">
        <v>294</v>
      </c>
      <c r="C909" s="53" t="s">
        <v>295</v>
      </c>
      <c r="D909" s="53"/>
      <c r="E909" s="27">
        <v>0</v>
      </c>
      <c r="F909" s="46"/>
      <c r="G909" s="46"/>
      <c r="H909" s="46"/>
      <c r="I909" s="45"/>
    </row>
    <row r="910" spans="2:12" x14ac:dyDescent="0.3">
      <c r="B910" s="26" t="s">
        <v>296</v>
      </c>
      <c r="C910" s="53" t="s">
        <v>297</v>
      </c>
      <c r="D910" s="53"/>
      <c r="E910" s="27">
        <v>85864622.430000007</v>
      </c>
      <c r="F910" s="27">
        <v>85864622.430000007</v>
      </c>
      <c r="G910" s="44">
        <v>-33340384.84</v>
      </c>
      <c r="H910" s="44">
        <f t="shared" ref="H910" si="34">G910/E910*100</f>
        <v>-38.829012341119075</v>
      </c>
      <c r="I910" s="44">
        <f t="shared" ref="I910" si="35">G910/F910*100</f>
        <v>-38.829012341119075</v>
      </c>
    </row>
  </sheetData>
  <mergeCells count="37">
    <mergeCell ref="C34:D34"/>
    <mergeCell ref="B3:I3"/>
    <mergeCell ref="C33:D33"/>
    <mergeCell ref="C31:D31"/>
    <mergeCell ref="C24:D24"/>
    <mergeCell ref="C25:D25"/>
    <mergeCell ref="C26:D26"/>
    <mergeCell ref="C27:D27"/>
    <mergeCell ref="C29:D29"/>
    <mergeCell ref="C28:D28"/>
    <mergeCell ref="C32:D32"/>
    <mergeCell ref="C30:D30"/>
    <mergeCell ref="C23:D23"/>
    <mergeCell ref="C11:D11"/>
    <mergeCell ref="C13:D13"/>
    <mergeCell ref="C22:D22"/>
    <mergeCell ref="C5:D5"/>
    <mergeCell ref="C20:D20"/>
    <mergeCell ref="C21:D21"/>
    <mergeCell ref="C6:D6"/>
    <mergeCell ref="C8:D8"/>
    <mergeCell ref="C9:D9"/>
    <mergeCell ref="C10:D10"/>
    <mergeCell ref="C15:D15"/>
    <mergeCell ref="C19:D19"/>
    <mergeCell ref="C14:D14"/>
    <mergeCell ref="C16:D16"/>
    <mergeCell ref="C17:D17"/>
    <mergeCell ref="C18:D18"/>
    <mergeCell ref="C12:D12"/>
    <mergeCell ref="C903:D903"/>
    <mergeCell ref="C909:D909"/>
    <mergeCell ref="C910:D910"/>
    <mergeCell ref="C905:D905"/>
    <mergeCell ref="C906:D906"/>
    <mergeCell ref="C907:D907"/>
    <mergeCell ref="C908:D908"/>
  </mergeCells>
  <phoneticPr fontId="0" type="noConversion"/>
  <pageMargins left="0.39370078740157483" right="0.39370078740157483" top="0.39370078740157483" bottom="0.19685039370078741" header="0.51181102362204722" footer="0.51181102362204722"/>
  <pageSetup paperSize="9" scale="48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Бюджет_5</vt:lpstr>
      <vt:lpstr>Бюджет_5!Заголовки_для_печати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Екатерина Пахом</cp:lastModifiedBy>
  <cp:lastPrinted>2017-05-23T04:16:02Z</cp:lastPrinted>
  <dcterms:created xsi:type="dcterms:W3CDTF">2017-03-20T06:48:45Z</dcterms:created>
  <dcterms:modified xsi:type="dcterms:W3CDTF">2017-07-10T11:51:04Z</dcterms:modified>
</cp:coreProperties>
</file>