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Бюджет 5\Отчетность\2018\"/>
    </mc:Choice>
  </mc:AlternateContent>
  <bookViews>
    <workbookView xWindow="0" yWindow="0" windowWidth="21576" windowHeight="11340"/>
  </bookViews>
  <sheets>
    <sheet name="Бюджет" sheetId="2" r:id="rId1"/>
  </sheets>
  <definedNames>
    <definedName name="_xlnm._FilterDatabase" localSheetId="0" hidden="1">Бюджет!$B$7:$I$950</definedName>
    <definedName name="_xlnm.Print_Titles" localSheetId="0">Бюджет!$6:$7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50" i="2" l="1"/>
  <c r="H947" i="2"/>
  <c r="H39" i="2" l="1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67" i="2"/>
  <c r="I67" i="2"/>
  <c r="H68" i="2"/>
  <c r="I68" i="2"/>
  <c r="H69" i="2"/>
  <c r="I69" i="2"/>
  <c r="H70" i="2"/>
  <c r="I70" i="2"/>
  <c r="H71" i="2"/>
  <c r="I71" i="2"/>
  <c r="H72" i="2"/>
  <c r="I72" i="2"/>
  <c r="H73" i="2"/>
  <c r="I73" i="2"/>
  <c r="H74" i="2"/>
  <c r="I74" i="2"/>
  <c r="H75" i="2"/>
  <c r="I75" i="2"/>
  <c r="H76" i="2"/>
  <c r="I76" i="2"/>
  <c r="H77" i="2"/>
  <c r="I77" i="2"/>
  <c r="H78" i="2"/>
  <c r="I78" i="2"/>
  <c r="H79" i="2"/>
  <c r="I79" i="2"/>
  <c r="H80" i="2"/>
  <c r="I80" i="2"/>
  <c r="H81" i="2"/>
  <c r="I81" i="2"/>
  <c r="H82" i="2"/>
  <c r="I82" i="2"/>
  <c r="H83" i="2"/>
  <c r="I83" i="2"/>
  <c r="H84" i="2"/>
  <c r="I84" i="2"/>
  <c r="H85" i="2"/>
  <c r="I85" i="2"/>
  <c r="H86" i="2"/>
  <c r="I86" i="2"/>
  <c r="H87" i="2"/>
  <c r="I87" i="2"/>
  <c r="H88" i="2"/>
  <c r="I88" i="2"/>
  <c r="H89" i="2"/>
  <c r="I89" i="2"/>
  <c r="H90" i="2"/>
  <c r="I90" i="2"/>
  <c r="H91" i="2"/>
  <c r="I91" i="2"/>
  <c r="H92" i="2"/>
  <c r="I92" i="2"/>
  <c r="H93" i="2"/>
  <c r="I93" i="2"/>
  <c r="H94" i="2"/>
  <c r="I94" i="2"/>
  <c r="H95" i="2"/>
  <c r="I95" i="2"/>
  <c r="H96" i="2"/>
  <c r="I96" i="2"/>
  <c r="H97" i="2"/>
  <c r="I97" i="2"/>
  <c r="H98" i="2"/>
  <c r="I98" i="2"/>
  <c r="H99" i="2"/>
  <c r="I99" i="2"/>
  <c r="H100" i="2"/>
  <c r="I100" i="2"/>
  <c r="H101" i="2"/>
  <c r="I101" i="2"/>
  <c r="H102" i="2"/>
  <c r="I102" i="2"/>
  <c r="H103" i="2"/>
  <c r="I103" i="2"/>
  <c r="H104" i="2"/>
  <c r="I104" i="2"/>
  <c r="H105" i="2"/>
  <c r="I105" i="2"/>
  <c r="H106" i="2"/>
  <c r="I106" i="2"/>
  <c r="H107" i="2"/>
  <c r="I107" i="2"/>
  <c r="H108" i="2"/>
  <c r="I108" i="2"/>
  <c r="H109" i="2"/>
  <c r="I109" i="2"/>
  <c r="H110" i="2"/>
  <c r="I110" i="2"/>
  <c r="H111" i="2"/>
  <c r="I111" i="2"/>
  <c r="H112" i="2"/>
  <c r="I112" i="2"/>
  <c r="H113" i="2"/>
  <c r="I113" i="2"/>
  <c r="H114" i="2"/>
  <c r="I114" i="2"/>
  <c r="H115" i="2"/>
  <c r="I115" i="2"/>
  <c r="H116" i="2"/>
  <c r="I116" i="2"/>
  <c r="H117" i="2"/>
  <c r="I117" i="2"/>
  <c r="H118" i="2"/>
  <c r="I118" i="2"/>
  <c r="H119" i="2"/>
  <c r="I119" i="2"/>
  <c r="H120" i="2"/>
  <c r="I120" i="2"/>
  <c r="H121" i="2"/>
  <c r="I121" i="2"/>
  <c r="H122" i="2"/>
  <c r="I122" i="2"/>
  <c r="H123" i="2"/>
  <c r="I123" i="2"/>
  <c r="H124" i="2"/>
  <c r="I124" i="2"/>
  <c r="H125" i="2"/>
  <c r="I125" i="2"/>
  <c r="H126" i="2"/>
  <c r="I126" i="2"/>
  <c r="H127" i="2"/>
  <c r="I127" i="2"/>
  <c r="H128" i="2"/>
  <c r="I128" i="2"/>
  <c r="H129" i="2"/>
  <c r="I129" i="2"/>
  <c r="H130" i="2"/>
  <c r="I130" i="2"/>
  <c r="H131" i="2"/>
  <c r="I131" i="2"/>
  <c r="H132" i="2"/>
  <c r="I132" i="2"/>
  <c r="H133" i="2"/>
  <c r="I133" i="2"/>
  <c r="H134" i="2"/>
  <c r="I134" i="2"/>
  <c r="H135" i="2"/>
  <c r="I135" i="2"/>
  <c r="H136" i="2"/>
  <c r="I136" i="2"/>
  <c r="H137" i="2"/>
  <c r="I137" i="2"/>
  <c r="H138" i="2"/>
  <c r="I138" i="2"/>
  <c r="H139" i="2"/>
  <c r="I139" i="2"/>
  <c r="H140" i="2"/>
  <c r="I140" i="2"/>
  <c r="H141" i="2"/>
  <c r="I141" i="2"/>
  <c r="H142" i="2"/>
  <c r="I142" i="2"/>
  <c r="H143" i="2"/>
  <c r="I143" i="2"/>
  <c r="H144" i="2"/>
  <c r="I144" i="2"/>
  <c r="H145" i="2"/>
  <c r="I145" i="2"/>
  <c r="H146" i="2"/>
  <c r="I146" i="2"/>
  <c r="H147" i="2"/>
  <c r="I147" i="2"/>
  <c r="H148" i="2"/>
  <c r="I148" i="2"/>
  <c r="H149" i="2"/>
  <c r="I149" i="2"/>
  <c r="H150" i="2"/>
  <c r="I150" i="2"/>
  <c r="H151" i="2"/>
  <c r="I151" i="2"/>
  <c r="H152" i="2"/>
  <c r="I152" i="2"/>
  <c r="H153" i="2"/>
  <c r="I153" i="2"/>
  <c r="H154" i="2"/>
  <c r="I154" i="2"/>
  <c r="H155" i="2"/>
  <c r="I155" i="2"/>
  <c r="H156" i="2"/>
  <c r="I156" i="2"/>
  <c r="H157" i="2"/>
  <c r="I157" i="2"/>
  <c r="H158" i="2"/>
  <c r="I158" i="2"/>
  <c r="H159" i="2"/>
  <c r="I159" i="2"/>
  <c r="H160" i="2"/>
  <c r="I160" i="2"/>
  <c r="H161" i="2"/>
  <c r="I161" i="2"/>
  <c r="H162" i="2"/>
  <c r="I162" i="2"/>
  <c r="H163" i="2"/>
  <c r="I163" i="2"/>
  <c r="H164" i="2"/>
  <c r="I164" i="2"/>
  <c r="H165" i="2"/>
  <c r="I165" i="2"/>
  <c r="H166" i="2"/>
  <c r="I166" i="2"/>
  <c r="H167" i="2"/>
  <c r="I167" i="2"/>
  <c r="H168" i="2"/>
  <c r="I168" i="2"/>
  <c r="H169" i="2"/>
  <c r="I169" i="2"/>
  <c r="H170" i="2"/>
  <c r="I170" i="2"/>
  <c r="H171" i="2"/>
  <c r="I171" i="2"/>
  <c r="H172" i="2"/>
  <c r="I172" i="2"/>
  <c r="H173" i="2"/>
  <c r="I173" i="2"/>
  <c r="H174" i="2"/>
  <c r="I174" i="2"/>
  <c r="H175" i="2"/>
  <c r="I175" i="2"/>
  <c r="H176" i="2"/>
  <c r="I176" i="2"/>
  <c r="H177" i="2"/>
  <c r="I177" i="2"/>
  <c r="H178" i="2"/>
  <c r="I178" i="2"/>
  <c r="H179" i="2"/>
  <c r="I179" i="2"/>
  <c r="H180" i="2"/>
  <c r="I180" i="2"/>
  <c r="H181" i="2"/>
  <c r="I181" i="2"/>
  <c r="H182" i="2"/>
  <c r="I182" i="2"/>
  <c r="H183" i="2"/>
  <c r="I183" i="2"/>
  <c r="H184" i="2"/>
  <c r="I184" i="2"/>
  <c r="H185" i="2"/>
  <c r="I185" i="2"/>
  <c r="H186" i="2"/>
  <c r="I186" i="2"/>
  <c r="H187" i="2"/>
  <c r="I187" i="2"/>
  <c r="H188" i="2"/>
  <c r="I188" i="2"/>
  <c r="H189" i="2"/>
  <c r="I189" i="2"/>
  <c r="H190" i="2"/>
  <c r="I190" i="2"/>
  <c r="H191" i="2"/>
  <c r="I191" i="2"/>
  <c r="H192" i="2"/>
  <c r="I192" i="2"/>
  <c r="H193" i="2"/>
  <c r="I193" i="2"/>
  <c r="H194" i="2"/>
  <c r="I194" i="2"/>
  <c r="H195" i="2"/>
  <c r="I195" i="2"/>
  <c r="H196" i="2"/>
  <c r="I196" i="2"/>
  <c r="H197" i="2"/>
  <c r="I197" i="2"/>
  <c r="H198" i="2"/>
  <c r="I198" i="2"/>
  <c r="H199" i="2"/>
  <c r="I199" i="2"/>
  <c r="H200" i="2"/>
  <c r="I200" i="2"/>
  <c r="H201" i="2"/>
  <c r="I201" i="2"/>
  <c r="H202" i="2"/>
  <c r="I202" i="2"/>
  <c r="H203" i="2"/>
  <c r="I203" i="2"/>
  <c r="H204" i="2"/>
  <c r="I204" i="2"/>
  <c r="H205" i="2"/>
  <c r="I205" i="2"/>
  <c r="H206" i="2"/>
  <c r="I206" i="2"/>
  <c r="H207" i="2"/>
  <c r="I207" i="2"/>
  <c r="H208" i="2"/>
  <c r="I208" i="2"/>
  <c r="H209" i="2"/>
  <c r="I209" i="2"/>
  <c r="H210" i="2"/>
  <c r="I210" i="2"/>
  <c r="H211" i="2"/>
  <c r="I211" i="2"/>
  <c r="H212" i="2"/>
  <c r="I212" i="2"/>
  <c r="H213" i="2"/>
  <c r="I213" i="2"/>
  <c r="H214" i="2"/>
  <c r="I214" i="2"/>
  <c r="H215" i="2"/>
  <c r="I215" i="2"/>
  <c r="H216" i="2"/>
  <c r="I216" i="2"/>
  <c r="H217" i="2"/>
  <c r="I217" i="2"/>
  <c r="H218" i="2"/>
  <c r="I218" i="2"/>
  <c r="H219" i="2"/>
  <c r="I219" i="2"/>
  <c r="H220" i="2"/>
  <c r="I220" i="2"/>
  <c r="H221" i="2"/>
  <c r="I221" i="2"/>
  <c r="H222" i="2"/>
  <c r="I222" i="2"/>
  <c r="H223" i="2"/>
  <c r="I223" i="2"/>
  <c r="H224" i="2"/>
  <c r="I224" i="2"/>
  <c r="H225" i="2"/>
  <c r="I225" i="2"/>
  <c r="H226" i="2"/>
  <c r="I226" i="2"/>
  <c r="H227" i="2"/>
  <c r="I227" i="2"/>
  <c r="H228" i="2"/>
  <c r="I228" i="2"/>
  <c r="H229" i="2"/>
  <c r="I229" i="2"/>
  <c r="H230" i="2"/>
  <c r="I230" i="2"/>
  <c r="H231" i="2"/>
  <c r="I231" i="2"/>
  <c r="H232" i="2"/>
  <c r="I232" i="2"/>
  <c r="H233" i="2"/>
  <c r="I233" i="2"/>
  <c r="H234" i="2"/>
  <c r="I234" i="2"/>
  <c r="H235" i="2"/>
  <c r="I235" i="2"/>
  <c r="H236" i="2"/>
  <c r="I236" i="2"/>
  <c r="H237" i="2"/>
  <c r="I237" i="2"/>
  <c r="H238" i="2"/>
  <c r="I238" i="2"/>
  <c r="H239" i="2"/>
  <c r="I239" i="2"/>
  <c r="H240" i="2"/>
  <c r="I240" i="2"/>
  <c r="H241" i="2"/>
  <c r="I241" i="2"/>
  <c r="H242" i="2"/>
  <c r="I242" i="2"/>
  <c r="H243" i="2"/>
  <c r="I243" i="2"/>
  <c r="H244" i="2"/>
  <c r="I244" i="2"/>
  <c r="H245" i="2"/>
  <c r="I245" i="2"/>
  <c r="H246" i="2"/>
  <c r="I246" i="2"/>
  <c r="H247" i="2"/>
  <c r="I247" i="2"/>
  <c r="H248" i="2"/>
  <c r="I248" i="2"/>
  <c r="H249" i="2"/>
  <c r="I249" i="2"/>
  <c r="H250" i="2"/>
  <c r="I250" i="2"/>
  <c r="H251" i="2"/>
  <c r="I251" i="2"/>
  <c r="H252" i="2"/>
  <c r="I252" i="2"/>
  <c r="H253" i="2"/>
  <c r="I253" i="2"/>
  <c r="H254" i="2"/>
  <c r="I254" i="2"/>
  <c r="H255" i="2"/>
  <c r="I255" i="2"/>
  <c r="H256" i="2"/>
  <c r="I256" i="2"/>
  <c r="H257" i="2"/>
  <c r="I257" i="2"/>
  <c r="H258" i="2"/>
  <c r="I258" i="2"/>
  <c r="H259" i="2"/>
  <c r="I259" i="2"/>
  <c r="H260" i="2"/>
  <c r="I260" i="2"/>
  <c r="H261" i="2"/>
  <c r="I261" i="2"/>
  <c r="H262" i="2"/>
  <c r="I262" i="2"/>
  <c r="H263" i="2"/>
  <c r="I263" i="2"/>
  <c r="H264" i="2"/>
  <c r="I264" i="2"/>
  <c r="H265" i="2"/>
  <c r="I265" i="2"/>
  <c r="H266" i="2"/>
  <c r="I266" i="2"/>
  <c r="H267" i="2"/>
  <c r="I267" i="2"/>
  <c r="H268" i="2"/>
  <c r="I268" i="2"/>
  <c r="H269" i="2"/>
  <c r="I269" i="2"/>
  <c r="H270" i="2"/>
  <c r="I270" i="2"/>
  <c r="H271" i="2"/>
  <c r="I271" i="2"/>
  <c r="H272" i="2"/>
  <c r="I272" i="2"/>
  <c r="H273" i="2"/>
  <c r="I273" i="2"/>
  <c r="H274" i="2"/>
  <c r="I274" i="2"/>
  <c r="H275" i="2"/>
  <c r="I275" i="2"/>
  <c r="H276" i="2"/>
  <c r="I276" i="2"/>
  <c r="H277" i="2"/>
  <c r="I277" i="2"/>
  <c r="H278" i="2"/>
  <c r="I278" i="2"/>
  <c r="H279" i="2"/>
  <c r="I279" i="2"/>
  <c r="H280" i="2"/>
  <c r="I280" i="2"/>
  <c r="H281" i="2"/>
  <c r="I281" i="2"/>
  <c r="H282" i="2"/>
  <c r="I282" i="2"/>
  <c r="H283" i="2"/>
  <c r="I283" i="2"/>
  <c r="H284" i="2"/>
  <c r="I284" i="2"/>
  <c r="H285" i="2"/>
  <c r="I285" i="2"/>
  <c r="H286" i="2"/>
  <c r="I286" i="2"/>
  <c r="H287" i="2"/>
  <c r="I287" i="2"/>
  <c r="H288" i="2"/>
  <c r="I288" i="2"/>
  <c r="H289" i="2"/>
  <c r="I289" i="2"/>
  <c r="H290" i="2"/>
  <c r="I290" i="2"/>
  <c r="H291" i="2"/>
  <c r="I291" i="2"/>
  <c r="H292" i="2"/>
  <c r="I292" i="2"/>
  <c r="H293" i="2"/>
  <c r="I293" i="2"/>
  <c r="H294" i="2"/>
  <c r="I294" i="2"/>
  <c r="H295" i="2"/>
  <c r="I295" i="2"/>
  <c r="H296" i="2"/>
  <c r="I296" i="2"/>
  <c r="H297" i="2"/>
  <c r="I297" i="2"/>
  <c r="H298" i="2"/>
  <c r="I298" i="2"/>
  <c r="H299" i="2"/>
  <c r="I299" i="2"/>
  <c r="H300" i="2"/>
  <c r="I300" i="2"/>
  <c r="H301" i="2"/>
  <c r="I301" i="2"/>
  <c r="H302" i="2"/>
  <c r="I302" i="2"/>
  <c r="H303" i="2"/>
  <c r="I303" i="2"/>
  <c r="H304" i="2"/>
  <c r="I304" i="2"/>
  <c r="H305" i="2"/>
  <c r="I305" i="2"/>
  <c r="H306" i="2"/>
  <c r="I306" i="2"/>
  <c r="H307" i="2"/>
  <c r="I307" i="2"/>
  <c r="H308" i="2"/>
  <c r="I308" i="2"/>
  <c r="H309" i="2"/>
  <c r="I309" i="2"/>
  <c r="H310" i="2"/>
  <c r="I310" i="2"/>
  <c r="H311" i="2"/>
  <c r="I311" i="2"/>
  <c r="H312" i="2"/>
  <c r="I312" i="2"/>
  <c r="H313" i="2"/>
  <c r="I313" i="2"/>
  <c r="H314" i="2"/>
  <c r="I314" i="2"/>
  <c r="H315" i="2"/>
  <c r="I315" i="2"/>
  <c r="H316" i="2"/>
  <c r="I316" i="2"/>
  <c r="H317" i="2"/>
  <c r="I317" i="2"/>
  <c r="H318" i="2"/>
  <c r="I318" i="2"/>
  <c r="H319" i="2"/>
  <c r="I319" i="2"/>
  <c r="H320" i="2"/>
  <c r="I320" i="2"/>
  <c r="H321" i="2"/>
  <c r="I321" i="2"/>
  <c r="H322" i="2"/>
  <c r="I322" i="2"/>
  <c r="H323" i="2"/>
  <c r="I323" i="2"/>
  <c r="H324" i="2"/>
  <c r="I324" i="2"/>
  <c r="H325" i="2"/>
  <c r="I325" i="2"/>
  <c r="H326" i="2"/>
  <c r="I326" i="2"/>
  <c r="H327" i="2"/>
  <c r="I327" i="2"/>
  <c r="H328" i="2"/>
  <c r="I328" i="2"/>
  <c r="H329" i="2"/>
  <c r="I329" i="2"/>
  <c r="H330" i="2"/>
  <c r="I330" i="2"/>
  <c r="H331" i="2"/>
  <c r="I331" i="2"/>
  <c r="H332" i="2"/>
  <c r="I332" i="2"/>
  <c r="H333" i="2"/>
  <c r="I333" i="2"/>
  <c r="H334" i="2"/>
  <c r="I334" i="2"/>
  <c r="H335" i="2"/>
  <c r="I335" i="2"/>
  <c r="H336" i="2"/>
  <c r="I336" i="2"/>
  <c r="H337" i="2"/>
  <c r="I337" i="2"/>
  <c r="H338" i="2"/>
  <c r="I338" i="2"/>
  <c r="H339" i="2"/>
  <c r="I339" i="2"/>
  <c r="H340" i="2"/>
  <c r="I340" i="2"/>
  <c r="H341" i="2"/>
  <c r="I341" i="2"/>
  <c r="H342" i="2"/>
  <c r="I342" i="2"/>
  <c r="H343" i="2"/>
  <c r="I343" i="2"/>
  <c r="H344" i="2"/>
  <c r="I344" i="2"/>
  <c r="H345" i="2"/>
  <c r="I345" i="2"/>
  <c r="H346" i="2"/>
  <c r="I346" i="2"/>
  <c r="H347" i="2"/>
  <c r="I347" i="2"/>
  <c r="H348" i="2"/>
  <c r="I348" i="2"/>
  <c r="H349" i="2"/>
  <c r="I349" i="2"/>
  <c r="H350" i="2"/>
  <c r="I350" i="2"/>
  <c r="H351" i="2"/>
  <c r="I351" i="2"/>
  <c r="H352" i="2"/>
  <c r="I352" i="2"/>
  <c r="H353" i="2"/>
  <c r="I353" i="2"/>
  <c r="H354" i="2"/>
  <c r="I354" i="2"/>
  <c r="H355" i="2"/>
  <c r="I355" i="2"/>
  <c r="H356" i="2"/>
  <c r="I356" i="2"/>
  <c r="H357" i="2"/>
  <c r="I357" i="2"/>
  <c r="H358" i="2"/>
  <c r="I358" i="2"/>
  <c r="H359" i="2"/>
  <c r="I359" i="2"/>
  <c r="H360" i="2"/>
  <c r="I360" i="2"/>
  <c r="H361" i="2"/>
  <c r="I361" i="2"/>
  <c r="H362" i="2"/>
  <c r="I362" i="2"/>
  <c r="H363" i="2"/>
  <c r="I363" i="2"/>
  <c r="H364" i="2"/>
  <c r="I364" i="2"/>
  <c r="H365" i="2"/>
  <c r="I365" i="2"/>
  <c r="H366" i="2"/>
  <c r="I366" i="2"/>
  <c r="H367" i="2"/>
  <c r="I367" i="2"/>
  <c r="H368" i="2"/>
  <c r="I368" i="2"/>
  <c r="H369" i="2"/>
  <c r="I369" i="2"/>
  <c r="H370" i="2"/>
  <c r="I370" i="2"/>
  <c r="H371" i="2"/>
  <c r="I371" i="2"/>
  <c r="H372" i="2"/>
  <c r="I372" i="2"/>
  <c r="H373" i="2"/>
  <c r="I373" i="2"/>
  <c r="H374" i="2"/>
  <c r="I374" i="2"/>
  <c r="H375" i="2"/>
  <c r="I375" i="2"/>
  <c r="H376" i="2"/>
  <c r="I376" i="2"/>
  <c r="H377" i="2"/>
  <c r="I377" i="2"/>
  <c r="H378" i="2"/>
  <c r="I378" i="2"/>
  <c r="H379" i="2"/>
  <c r="I379" i="2"/>
  <c r="H380" i="2"/>
  <c r="I380" i="2"/>
  <c r="H381" i="2"/>
  <c r="I381" i="2"/>
  <c r="H382" i="2"/>
  <c r="I382" i="2"/>
  <c r="H383" i="2"/>
  <c r="I383" i="2"/>
  <c r="H384" i="2"/>
  <c r="I384" i="2"/>
  <c r="H385" i="2"/>
  <c r="I385" i="2"/>
  <c r="H386" i="2"/>
  <c r="I386" i="2"/>
  <c r="H387" i="2"/>
  <c r="I387" i="2"/>
  <c r="H388" i="2"/>
  <c r="I388" i="2"/>
  <c r="H389" i="2"/>
  <c r="I389" i="2"/>
  <c r="H390" i="2"/>
  <c r="I390" i="2"/>
  <c r="H391" i="2"/>
  <c r="I391" i="2"/>
  <c r="H392" i="2"/>
  <c r="I392" i="2"/>
  <c r="H393" i="2"/>
  <c r="I393" i="2"/>
  <c r="H394" i="2"/>
  <c r="I394" i="2"/>
  <c r="H395" i="2"/>
  <c r="I395" i="2"/>
  <c r="H396" i="2"/>
  <c r="I396" i="2"/>
  <c r="H397" i="2"/>
  <c r="I397" i="2"/>
  <c r="H398" i="2"/>
  <c r="I398" i="2"/>
  <c r="H399" i="2"/>
  <c r="I399" i="2"/>
  <c r="H400" i="2"/>
  <c r="I400" i="2"/>
  <c r="H401" i="2"/>
  <c r="I401" i="2"/>
  <c r="H402" i="2"/>
  <c r="I402" i="2"/>
  <c r="H403" i="2"/>
  <c r="I403" i="2"/>
  <c r="H404" i="2"/>
  <c r="I404" i="2"/>
  <c r="H405" i="2"/>
  <c r="I405" i="2"/>
  <c r="H406" i="2"/>
  <c r="I406" i="2"/>
  <c r="H407" i="2"/>
  <c r="I407" i="2"/>
  <c r="H408" i="2"/>
  <c r="I408" i="2"/>
  <c r="H409" i="2"/>
  <c r="I409" i="2"/>
  <c r="H410" i="2"/>
  <c r="I410" i="2"/>
  <c r="H411" i="2"/>
  <c r="I411" i="2"/>
  <c r="H412" i="2"/>
  <c r="I412" i="2"/>
  <c r="H413" i="2"/>
  <c r="I413" i="2"/>
  <c r="H414" i="2"/>
  <c r="I414" i="2"/>
  <c r="H415" i="2"/>
  <c r="I415" i="2"/>
  <c r="H416" i="2"/>
  <c r="I416" i="2"/>
  <c r="H417" i="2"/>
  <c r="I417" i="2"/>
  <c r="H418" i="2"/>
  <c r="I418" i="2"/>
  <c r="H419" i="2"/>
  <c r="I419" i="2"/>
  <c r="H420" i="2"/>
  <c r="I420" i="2"/>
  <c r="H421" i="2"/>
  <c r="I421" i="2"/>
  <c r="H422" i="2"/>
  <c r="I422" i="2"/>
  <c r="H423" i="2"/>
  <c r="I423" i="2"/>
  <c r="H424" i="2"/>
  <c r="I424" i="2"/>
  <c r="H425" i="2"/>
  <c r="I425" i="2"/>
  <c r="H426" i="2"/>
  <c r="I426" i="2"/>
  <c r="H427" i="2"/>
  <c r="I427" i="2"/>
  <c r="H428" i="2"/>
  <c r="I428" i="2"/>
  <c r="H429" i="2"/>
  <c r="I429" i="2"/>
  <c r="H430" i="2"/>
  <c r="I430" i="2"/>
  <c r="H431" i="2"/>
  <c r="I431" i="2"/>
  <c r="H432" i="2"/>
  <c r="I432" i="2"/>
  <c r="H433" i="2"/>
  <c r="I433" i="2"/>
  <c r="H434" i="2"/>
  <c r="I434" i="2"/>
  <c r="H435" i="2"/>
  <c r="I435" i="2"/>
  <c r="H436" i="2"/>
  <c r="I436" i="2"/>
  <c r="H437" i="2"/>
  <c r="I437" i="2"/>
  <c r="H438" i="2"/>
  <c r="I438" i="2"/>
  <c r="H439" i="2"/>
  <c r="I439" i="2"/>
  <c r="H440" i="2"/>
  <c r="I440" i="2"/>
  <c r="H441" i="2"/>
  <c r="I441" i="2"/>
  <c r="H442" i="2"/>
  <c r="I442" i="2"/>
  <c r="H443" i="2"/>
  <c r="I443" i="2"/>
  <c r="H444" i="2"/>
  <c r="I444" i="2"/>
  <c r="H445" i="2"/>
  <c r="I445" i="2"/>
  <c r="H446" i="2"/>
  <c r="I446" i="2"/>
  <c r="H447" i="2"/>
  <c r="I447" i="2"/>
  <c r="H448" i="2"/>
  <c r="I448" i="2"/>
  <c r="H449" i="2"/>
  <c r="I449" i="2"/>
  <c r="H450" i="2"/>
  <c r="I450" i="2"/>
  <c r="H451" i="2"/>
  <c r="I451" i="2"/>
  <c r="H452" i="2"/>
  <c r="I452" i="2"/>
  <c r="H453" i="2"/>
  <c r="I453" i="2"/>
  <c r="H454" i="2"/>
  <c r="I454" i="2"/>
  <c r="H455" i="2"/>
  <c r="I455" i="2"/>
  <c r="H456" i="2"/>
  <c r="I456" i="2"/>
  <c r="H457" i="2"/>
  <c r="I457" i="2"/>
  <c r="H458" i="2"/>
  <c r="I458" i="2"/>
  <c r="H459" i="2"/>
  <c r="I459" i="2"/>
  <c r="H460" i="2"/>
  <c r="I460" i="2"/>
  <c r="H461" i="2"/>
  <c r="I461" i="2"/>
  <c r="H462" i="2"/>
  <c r="I462" i="2"/>
  <c r="H463" i="2"/>
  <c r="I463" i="2"/>
  <c r="H464" i="2"/>
  <c r="I464" i="2"/>
  <c r="H465" i="2"/>
  <c r="I465" i="2"/>
  <c r="H466" i="2"/>
  <c r="I466" i="2"/>
  <c r="H467" i="2"/>
  <c r="I467" i="2"/>
  <c r="H468" i="2"/>
  <c r="I468" i="2"/>
  <c r="H469" i="2"/>
  <c r="I469" i="2"/>
  <c r="H470" i="2"/>
  <c r="I470" i="2"/>
  <c r="H471" i="2"/>
  <c r="I471" i="2"/>
  <c r="H472" i="2"/>
  <c r="I472" i="2"/>
  <c r="H473" i="2"/>
  <c r="I473" i="2"/>
  <c r="H474" i="2"/>
  <c r="I474" i="2"/>
  <c r="H475" i="2"/>
  <c r="I475" i="2"/>
  <c r="H476" i="2"/>
  <c r="I476" i="2"/>
  <c r="H477" i="2"/>
  <c r="I477" i="2"/>
  <c r="H478" i="2"/>
  <c r="I478" i="2"/>
  <c r="H479" i="2"/>
  <c r="I479" i="2"/>
  <c r="H480" i="2"/>
  <c r="I480" i="2"/>
  <c r="H481" i="2"/>
  <c r="I481" i="2"/>
  <c r="H482" i="2"/>
  <c r="I482" i="2"/>
  <c r="H483" i="2"/>
  <c r="I483" i="2"/>
  <c r="H484" i="2"/>
  <c r="I484" i="2"/>
  <c r="H485" i="2"/>
  <c r="I485" i="2"/>
  <c r="H486" i="2"/>
  <c r="I486" i="2"/>
  <c r="H487" i="2"/>
  <c r="I487" i="2"/>
  <c r="H488" i="2"/>
  <c r="I488" i="2"/>
  <c r="H489" i="2"/>
  <c r="I489" i="2"/>
  <c r="H490" i="2"/>
  <c r="I490" i="2"/>
  <c r="H491" i="2"/>
  <c r="I491" i="2"/>
  <c r="H492" i="2"/>
  <c r="I492" i="2"/>
  <c r="H493" i="2"/>
  <c r="I493" i="2"/>
  <c r="H494" i="2"/>
  <c r="I494" i="2"/>
  <c r="H495" i="2"/>
  <c r="I495" i="2"/>
  <c r="H496" i="2"/>
  <c r="I496" i="2"/>
  <c r="H497" i="2"/>
  <c r="I497" i="2"/>
  <c r="H498" i="2"/>
  <c r="I498" i="2"/>
  <c r="H499" i="2"/>
  <c r="I499" i="2"/>
  <c r="H500" i="2"/>
  <c r="I500" i="2"/>
  <c r="H501" i="2"/>
  <c r="I501" i="2"/>
  <c r="H502" i="2"/>
  <c r="I502" i="2"/>
  <c r="H503" i="2"/>
  <c r="I503" i="2"/>
  <c r="H504" i="2"/>
  <c r="I504" i="2"/>
  <c r="H505" i="2"/>
  <c r="I505" i="2"/>
  <c r="H506" i="2"/>
  <c r="I506" i="2"/>
  <c r="H507" i="2"/>
  <c r="I507" i="2"/>
  <c r="H508" i="2"/>
  <c r="I508" i="2"/>
  <c r="H509" i="2"/>
  <c r="I509" i="2"/>
  <c r="H510" i="2"/>
  <c r="I510" i="2"/>
  <c r="H511" i="2"/>
  <c r="I511" i="2"/>
  <c r="H512" i="2"/>
  <c r="I512" i="2"/>
  <c r="H513" i="2"/>
  <c r="I513" i="2"/>
  <c r="H514" i="2"/>
  <c r="I514" i="2"/>
  <c r="H515" i="2"/>
  <c r="I515" i="2"/>
  <c r="H516" i="2"/>
  <c r="I516" i="2"/>
  <c r="H517" i="2"/>
  <c r="I517" i="2"/>
  <c r="H518" i="2"/>
  <c r="I518" i="2"/>
  <c r="H519" i="2"/>
  <c r="I519" i="2"/>
  <c r="H520" i="2"/>
  <c r="I520" i="2"/>
  <c r="H521" i="2"/>
  <c r="I521" i="2"/>
  <c r="H522" i="2"/>
  <c r="I522" i="2"/>
  <c r="H523" i="2"/>
  <c r="I523" i="2"/>
  <c r="H524" i="2"/>
  <c r="I524" i="2"/>
  <c r="H525" i="2"/>
  <c r="I525" i="2"/>
  <c r="H526" i="2"/>
  <c r="I526" i="2"/>
  <c r="H527" i="2"/>
  <c r="I527" i="2"/>
  <c r="H528" i="2"/>
  <c r="I528" i="2"/>
  <c r="H529" i="2"/>
  <c r="I529" i="2"/>
  <c r="H530" i="2"/>
  <c r="I530" i="2"/>
  <c r="H531" i="2"/>
  <c r="I531" i="2"/>
  <c r="H532" i="2"/>
  <c r="I532" i="2"/>
  <c r="H533" i="2"/>
  <c r="I533" i="2"/>
  <c r="H534" i="2"/>
  <c r="I534" i="2"/>
  <c r="H535" i="2"/>
  <c r="I535" i="2"/>
  <c r="H536" i="2"/>
  <c r="I536" i="2"/>
  <c r="H537" i="2"/>
  <c r="I537" i="2"/>
  <c r="H538" i="2"/>
  <c r="I538" i="2"/>
  <c r="H539" i="2"/>
  <c r="I539" i="2"/>
  <c r="H540" i="2"/>
  <c r="I540" i="2"/>
  <c r="H541" i="2"/>
  <c r="I541" i="2"/>
  <c r="H542" i="2"/>
  <c r="I542" i="2"/>
  <c r="H543" i="2"/>
  <c r="I543" i="2"/>
  <c r="H544" i="2"/>
  <c r="I544" i="2"/>
  <c r="H545" i="2"/>
  <c r="I545" i="2"/>
  <c r="H546" i="2"/>
  <c r="I546" i="2"/>
  <c r="H547" i="2"/>
  <c r="I547" i="2"/>
  <c r="H548" i="2"/>
  <c r="I548" i="2"/>
  <c r="H549" i="2"/>
  <c r="I549" i="2"/>
  <c r="H550" i="2"/>
  <c r="I550" i="2"/>
  <c r="H551" i="2"/>
  <c r="I551" i="2"/>
  <c r="H552" i="2"/>
  <c r="I552" i="2"/>
  <c r="H553" i="2"/>
  <c r="I553" i="2"/>
  <c r="H554" i="2"/>
  <c r="I554" i="2"/>
  <c r="H555" i="2"/>
  <c r="I555" i="2"/>
  <c r="H556" i="2"/>
  <c r="I556" i="2"/>
  <c r="H557" i="2"/>
  <c r="I557" i="2"/>
  <c r="H558" i="2"/>
  <c r="I558" i="2"/>
  <c r="H559" i="2"/>
  <c r="I559" i="2"/>
  <c r="H560" i="2"/>
  <c r="I560" i="2"/>
  <c r="H561" i="2"/>
  <c r="I561" i="2"/>
  <c r="H562" i="2"/>
  <c r="I562" i="2"/>
  <c r="H563" i="2"/>
  <c r="I563" i="2"/>
  <c r="H564" i="2"/>
  <c r="I564" i="2"/>
  <c r="H565" i="2"/>
  <c r="I565" i="2"/>
  <c r="H566" i="2"/>
  <c r="I566" i="2"/>
  <c r="H567" i="2"/>
  <c r="I567" i="2"/>
  <c r="H568" i="2"/>
  <c r="I568" i="2"/>
  <c r="H569" i="2"/>
  <c r="I569" i="2"/>
  <c r="H570" i="2"/>
  <c r="I570" i="2"/>
  <c r="H571" i="2"/>
  <c r="I571" i="2"/>
  <c r="H572" i="2"/>
  <c r="I572" i="2"/>
  <c r="H573" i="2"/>
  <c r="I573" i="2"/>
  <c r="H574" i="2"/>
  <c r="I574" i="2"/>
  <c r="H575" i="2"/>
  <c r="I575" i="2"/>
  <c r="H576" i="2"/>
  <c r="I576" i="2"/>
  <c r="H577" i="2"/>
  <c r="I577" i="2"/>
  <c r="H578" i="2"/>
  <c r="I578" i="2"/>
  <c r="H579" i="2"/>
  <c r="I579" i="2"/>
  <c r="H580" i="2"/>
  <c r="I580" i="2"/>
  <c r="H581" i="2"/>
  <c r="I581" i="2"/>
  <c r="H582" i="2"/>
  <c r="I582" i="2"/>
  <c r="H583" i="2"/>
  <c r="I583" i="2"/>
  <c r="H584" i="2"/>
  <c r="I584" i="2"/>
  <c r="H585" i="2"/>
  <c r="I585" i="2"/>
  <c r="H586" i="2"/>
  <c r="I586" i="2"/>
  <c r="H587" i="2"/>
  <c r="I587" i="2"/>
  <c r="H588" i="2"/>
  <c r="I588" i="2"/>
  <c r="H589" i="2"/>
  <c r="I589" i="2"/>
  <c r="H590" i="2"/>
  <c r="I590" i="2"/>
  <c r="H591" i="2"/>
  <c r="I591" i="2"/>
  <c r="H592" i="2"/>
  <c r="I592" i="2"/>
  <c r="H593" i="2"/>
  <c r="I593" i="2"/>
  <c r="H594" i="2"/>
  <c r="I594" i="2"/>
  <c r="H595" i="2"/>
  <c r="I595" i="2"/>
  <c r="H596" i="2"/>
  <c r="I596" i="2"/>
  <c r="H597" i="2"/>
  <c r="I597" i="2"/>
  <c r="H598" i="2"/>
  <c r="I598" i="2"/>
  <c r="H599" i="2"/>
  <c r="I599" i="2"/>
  <c r="H600" i="2"/>
  <c r="I600" i="2"/>
  <c r="H601" i="2"/>
  <c r="I601" i="2"/>
  <c r="H602" i="2"/>
  <c r="I602" i="2"/>
  <c r="H603" i="2"/>
  <c r="I603" i="2"/>
  <c r="H604" i="2"/>
  <c r="I604" i="2"/>
  <c r="H605" i="2"/>
  <c r="I605" i="2"/>
  <c r="H606" i="2"/>
  <c r="I606" i="2"/>
  <c r="H607" i="2"/>
  <c r="I607" i="2"/>
  <c r="H608" i="2"/>
  <c r="I608" i="2"/>
  <c r="H609" i="2"/>
  <c r="I609" i="2"/>
  <c r="H610" i="2"/>
  <c r="I610" i="2"/>
  <c r="H611" i="2"/>
  <c r="I611" i="2"/>
  <c r="H612" i="2"/>
  <c r="I612" i="2"/>
  <c r="H613" i="2"/>
  <c r="I613" i="2"/>
  <c r="H614" i="2"/>
  <c r="I614" i="2"/>
  <c r="H615" i="2"/>
  <c r="I615" i="2"/>
  <c r="H616" i="2"/>
  <c r="I616" i="2"/>
  <c r="H617" i="2"/>
  <c r="I617" i="2"/>
  <c r="H618" i="2"/>
  <c r="I618" i="2"/>
  <c r="H619" i="2"/>
  <c r="I619" i="2"/>
  <c r="H620" i="2"/>
  <c r="I620" i="2"/>
  <c r="H621" i="2"/>
  <c r="I621" i="2"/>
  <c r="H622" i="2"/>
  <c r="I622" i="2"/>
  <c r="H623" i="2"/>
  <c r="I623" i="2"/>
  <c r="H624" i="2"/>
  <c r="I624" i="2"/>
  <c r="H625" i="2"/>
  <c r="I625" i="2"/>
  <c r="H626" i="2"/>
  <c r="I626" i="2"/>
  <c r="H627" i="2"/>
  <c r="I627" i="2"/>
  <c r="H628" i="2"/>
  <c r="I628" i="2"/>
  <c r="H629" i="2"/>
  <c r="I629" i="2"/>
  <c r="H630" i="2"/>
  <c r="I630" i="2"/>
  <c r="H631" i="2"/>
  <c r="I631" i="2"/>
  <c r="H632" i="2"/>
  <c r="I632" i="2"/>
  <c r="H633" i="2"/>
  <c r="I633" i="2"/>
  <c r="H634" i="2"/>
  <c r="I634" i="2"/>
  <c r="H635" i="2"/>
  <c r="I635" i="2"/>
  <c r="H636" i="2"/>
  <c r="I636" i="2"/>
  <c r="H637" i="2"/>
  <c r="I637" i="2"/>
  <c r="H638" i="2"/>
  <c r="I638" i="2"/>
  <c r="H639" i="2"/>
  <c r="I639" i="2"/>
  <c r="H640" i="2"/>
  <c r="I640" i="2"/>
  <c r="H641" i="2"/>
  <c r="I641" i="2"/>
  <c r="H642" i="2"/>
  <c r="I642" i="2"/>
  <c r="H643" i="2"/>
  <c r="I643" i="2"/>
  <c r="H644" i="2"/>
  <c r="I644" i="2"/>
  <c r="I645" i="2"/>
  <c r="I646" i="2"/>
  <c r="H647" i="2"/>
  <c r="I647" i="2"/>
  <c r="H648" i="2"/>
  <c r="I648" i="2"/>
  <c r="H649" i="2"/>
  <c r="I649" i="2"/>
  <c r="H650" i="2"/>
  <c r="I650" i="2"/>
  <c r="H651" i="2"/>
  <c r="I651" i="2"/>
  <c r="H652" i="2"/>
  <c r="I652" i="2"/>
  <c r="H653" i="2"/>
  <c r="I653" i="2"/>
  <c r="H654" i="2"/>
  <c r="I654" i="2"/>
  <c r="H655" i="2"/>
  <c r="I655" i="2"/>
  <c r="H656" i="2"/>
  <c r="I656" i="2"/>
  <c r="H657" i="2"/>
  <c r="I657" i="2"/>
  <c r="H658" i="2"/>
  <c r="I658" i="2"/>
  <c r="H659" i="2"/>
  <c r="I659" i="2"/>
  <c r="H660" i="2"/>
  <c r="I660" i="2"/>
  <c r="H661" i="2"/>
  <c r="I661" i="2"/>
  <c r="H662" i="2"/>
  <c r="I662" i="2"/>
  <c r="H663" i="2"/>
  <c r="I663" i="2"/>
  <c r="H664" i="2"/>
  <c r="I664" i="2"/>
  <c r="H665" i="2"/>
  <c r="I665" i="2"/>
  <c r="H666" i="2"/>
  <c r="I666" i="2"/>
  <c r="H667" i="2"/>
  <c r="I667" i="2"/>
  <c r="H668" i="2"/>
  <c r="I668" i="2"/>
  <c r="H669" i="2"/>
  <c r="I669" i="2"/>
  <c r="H670" i="2"/>
  <c r="I670" i="2"/>
  <c r="H671" i="2"/>
  <c r="I671" i="2"/>
  <c r="H672" i="2"/>
  <c r="I672" i="2"/>
  <c r="H673" i="2"/>
  <c r="I673" i="2"/>
  <c r="H674" i="2"/>
  <c r="I674" i="2"/>
  <c r="H675" i="2"/>
  <c r="I675" i="2"/>
  <c r="H676" i="2"/>
  <c r="I676" i="2"/>
  <c r="H677" i="2"/>
  <c r="I677" i="2"/>
  <c r="H678" i="2"/>
  <c r="I678" i="2"/>
  <c r="H679" i="2"/>
  <c r="I679" i="2"/>
  <c r="H680" i="2"/>
  <c r="I680" i="2"/>
  <c r="H681" i="2"/>
  <c r="I681" i="2"/>
  <c r="H682" i="2"/>
  <c r="I682" i="2"/>
  <c r="H683" i="2"/>
  <c r="I683" i="2"/>
  <c r="H684" i="2"/>
  <c r="I684" i="2"/>
  <c r="H685" i="2"/>
  <c r="I685" i="2"/>
  <c r="H686" i="2"/>
  <c r="I686" i="2"/>
  <c r="H687" i="2"/>
  <c r="I687" i="2"/>
  <c r="H688" i="2"/>
  <c r="I688" i="2"/>
  <c r="H689" i="2"/>
  <c r="I689" i="2"/>
  <c r="H690" i="2"/>
  <c r="I690" i="2"/>
  <c r="H691" i="2"/>
  <c r="I691" i="2"/>
  <c r="H692" i="2"/>
  <c r="I692" i="2"/>
  <c r="H693" i="2"/>
  <c r="I693" i="2"/>
  <c r="H694" i="2"/>
  <c r="I694" i="2"/>
  <c r="H695" i="2"/>
  <c r="I695" i="2"/>
  <c r="H696" i="2"/>
  <c r="I696" i="2"/>
  <c r="H697" i="2"/>
  <c r="I697" i="2"/>
  <c r="H698" i="2"/>
  <c r="I698" i="2"/>
  <c r="H699" i="2"/>
  <c r="I699" i="2"/>
  <c r="H700" i="2"/>
  <c r="I700" i="2"/>
  <c r="H701" i="2"/>
  <c r="I701" i="2"/>
  <c r="H702" i="2"/>
  <c r="I702" i="2"/>
  <c r="H703" i="2"/>
  <c r="H704" i="2"/>
  <c r="H705" i="2"/>
  <c r="H706" i="2"/>
  <c r="I706" i="2"/>
  <c r="H707" i="2"/>
  <c r="I707" i="2"/>
  <c r="H708" i="2"/>
  <c r="I708" i="2"/>
  <c r="H709" i="2"/>
  <c r="I709" i="2"/>
  <c r="H710" i="2"/>
  <c r="I710" i="2"/>
  <c r="H711" i="2"/>
  <c r="I711" i="2"/>
  <c r="H712" i="2"/>
  <c r="I712" i="2"/>
  <c r="H713" i="2"/>
  <c r="I713" i="2"/>
  <c r="H714" i="2"/>
  <c r="I714" i="2"/>
  <c r="H715" i="2"/>
  <c r="I715" i="2"/>
  <c r="H716" i="2"/>
  <c r="I716" i="2"/>
  <c r="H717" i="2"/>
  <c r="I717" i="2"/>
  <c r="I718" i="2"/>
  <c r="I719" i="2"/>
  <c r="I720" i="2"/>
  <c r="H721" i="2"/>
  <c r="I721" i="2"/>
  <c r="H722" i="2"/>
  <c r="I722" i="2"/>
  <c r="H723" i="2"/>
  <c r="I723" i="2"/>
  <c r="H724" i="2"/>
  <c r="I724" i="2"/>
  <c r="H725" i="2"/>
  <c r="I725" i="2"/>
  <c r="H726" i="2"/>
  <c r="I726" i="2"/>
  <c r="H727" i="2"/>
  <c r="I727" i="2"/>
  <c r="H728" i="2"/>
  <c r="I728" i="2"/>
  <c r="H729" i="2"/>
  <c r="I729" i="2"/>
  <c r="H730" i="2"/>
  <c r="I730" i="2"/>
  <c r="H731" i="2"/>
  <c r="I731" i="2"/>
  <c r="H732" i="2"/>
  <c r="I732" i="2"/>
  <c r="H733" i="2"/>
  <c r="I733" i="2"/>
  <c r="H734" i="2"/>
  <c r="I734" i="2"/>
  <c r="H735" i="2"/>
  <c r="I735" i="2"/>
  <c r="H736" i="2"/>
  <c r="I736" i="2"/>
  <c r="H737" i="2"/>
  <c r="I737" i="2"/>
  <c r="H738" i="2"/>
  <c r="I738" i="2"/>
  <c r="H739" i="2"/>
  <c r="I739" i="2"/>
  <c r="H740" i="2"/>
  <c r="I740" i="2"/>
  <c r="H741" i="2"/>
  <c r="I741" i="2"/>
  <c r="H742" i="2"/>
  <c r="I742" i="2"/>
  <c r="H743" i="2"/>
  <c r="I743" i="2"/>
  <c r="H744" i="2"/>
  <c r="I744" i="2"/>
  <c r="H745" i="2"/>
  <c r="I745" i="2"/>
  <c r="H746" i="2"/>
  <c r="I746" i="2"/>
  <c r="H747" i="2"/>
  <c r="I747" i="2"/>
  <c r="H748" i="2"/>
  <c r="I748" i="2"/>
  <c r="H749" i="2"/>
  <c r="I749" i="2"/>
  <c r="H750" i="2"/>
  <c r="I750" i="2"/>
  <c r="H751" i="2"/>
  <c r="I751" i="2"/>
  <c r="H752" i="2"/>
  <c r="I752" i="2"/>
  <c r="H753" i="2"/>
  <c r="I753" i="2"/>
  <c r="H754" i="2"/>
  <c r="I754" i="2"/>
  <c r="H755" i="2"/>
  <c r="I755" i="2"/>
  <c r="H756" i="2"/>
  <c r="I756" i="2"/>
  <c r="H757" i="2"/>
  <c r="I757" i="2"/>
  <c r="H758" i="2"/>
  <c r="I758" i="2"/>
  <c r="H759" i="2"/>
  <c r="I759" i="2"/>
  <c r="H760" i="2"/>
  <c r="I760" i="2"/>
  <c r="H761" i="2"/>
  <c r="I761" i="2"/>
  <c r="H762" i="2"/>
  <c r="I762" i="2"/>
  <c r="H763" i="2"/>
  <c r="I763" i="2"/>
  <c r="H764" i="2"/>
  <c r="I764" i="2"/>
  <c r="H765" i="2"/>
  <c r="I765" i="2"/>
  <c r="H766" i="2"/>
  <c r="I766" i="2"/>
  <c r="H767" i="2"/>
  <c r="I767" i="2"/>
  <c r="H768" i="2"/>
  <c r="I768" i="2"/>
  <c r="H769" i="2"/>
  <c r="I769" i="2"/>
  <c r="H770" i="2"/>
  <c r="I770" i="2"/>
  <c r="H771" i="2"/>
  <c r="I771" i="2"/>
  <c r="H772" i="2"/>
  <c r="I772" i="2"/>
  <c r="H773" i="2"/>
  <c r="I773" i="2"/>
  <c r="H774" i="2"/>
  <c r="I774" i="2"/>
  <c r="H775" i="2"/>
  <c r="I775" i="2"/>
  <c r="H776" i="2"/>
  <c r="I776" i="2"/>
  <c r="H777" i="2"/>
  <c r="I777" i="2"/>
  <c r="H778" i="2"/>
  <c r="I778" i="2"/>
  <c r="H779" i="2"/>
  <c r="I779" i="2"/>
  <c r="H780" i="2"/>
  <c r="I780" i="2"/>
  <c r="H781" i="2"/>
  <c r="I781" i="2"/>
  <c r="H782" i="2"/>
  <c r="I782" i="2"/>
  <c r="H783" i="2"/>
  <c r="I783" i="2"/>
  <c r="H784" i="2"/>
  <c r="I784" i="2"/>
  <c r="H785" i="2"/>
  <c r="I785" i="2"/>
  <c r="H786" i="2"/>
  <c r="I786" i="2"/>
  <c r="H787" i="2"/>
  <c r="I787" i="2"/>
  <c r="H788" i="2"/>
  <c r="I788" i="2"/>
  <c r="H789" i="2"/>
  <c r="I789" i="2"/>
  <c r="H790" i="2"/>
  <c r="I790" i="2"/>
  <c r="H791" i="2"/>
  <c r="I791" i="2"/>
  <c r="H792" i="2"/>
  <c r="I792" i="2"/>
  <c r="H793" i="2"/>
  <c r="I793" i="2"/>
  <c r="H794" i="2"/>
  <c r="I794" i="2"/>
  <c r="H795" i="2"/>
  <c r="I795" i="2"/>
  <c r="H796" i="2"/>
  <c r="I796" i="2"/>
  <c r="H797" i="2"/>
  <c r="I797" i="2"/>
  <c r="H798" i="2"/>
  <c r="I798" i="2"/>
  <c r="H799" i="2"/>
  <c r="I799" i="2"/>
  <c r="H800" i="2"/>
  <c r="I800" i="2"/>
  <c r="H801" i="2"/>
  <c r="I801" i="2"/>
  <c r="H802" i="2"/>
  <c r="I802" i="2"/>
  <c r="H803" i="2"/>
  <c r="I803" i="2"/>
  <c r="H804" i="2"/>
  <c r="I804" i="2"/>
  <c r="H805" i="2"/>
  <c r="I805" i="2"/>
  <c r="H806" i="2"/>
  <c r="I806" i="2"/>
  <c r="H807" i="2"/>
  <c r="I807" i="2"/>
  <c r="H808" i="2"/>
  <c r="I808" i="2"/>
  <c r="H809" i="2"/>
  <c r="I809" i="2"/>
  <c r="H810" i="2"/>
  <c r="I810" i="2"/>
  <c r="H811" i="2"/>
  <c r="I811" i="2"/>
  <c r="H812" i="2"/>
  <c r="I812" i="2"/>
  <c r="H813" i="2"/>
  <c r="I813" i="2"/>
  <c r="H814" i="2"/>
  <c r="I814" i="2"/>
  <c r="H815" i="2"/>
  <c r="I815" i="2"/>
  <c r="H816" i="2"/>
  <c r="I816" i="2"/>
  <c r="H817" i="2"/>
  <c r="I817" i="2"/>
  <c r="H818" i="2"/>
  <c r="I818" i="2"/>
  <c r="H819" i="2"/>
  <c r="I819" i="2"/>
  <c r="H820" i="2"/>
  <c r="I820" i="2"/>
  <c r="H821" i="2"/>
  <c r="I821" i="2"/>
  <c r="H822" i="2"/>
  <c r="I822" i="2"/>
  <c r="H823" i="2"/>
  <c r="I823" i="2"/>
  <c r="H824" i="2"/>
  <c r="I824" i="2"/>
  <c r="H825" i="2"/>
  <c r="I825" i="2"/>
  <c r="H826" i="2"/>
  <c r="I826" i="2"/>
  <c r="H827" i="2"/>
  <c r="I827" i="2"/>
  <c r="H828" i="2"/>
  <c r="I828" i="2"/>
  <c r="H829" i="2"/>
  <c r="I829" i="2"/>
  <c r="H830" i="2"/>
  <c r="I830" i="2"/>
  <c r="H831" i="2"/>
  <c r="I831" i="2"/>
  <c r="H832" i="2"/>
  <c r="I832" i="2"/>
  <c r="H833" i="2"/>
  <c r="I833" i="2"/>
  <c r="H834" i="2"/>
  <c r="I834" i="2"/>
  <c r="H835" i="2"/>
  <c r="I835" i="2"/>
  <c r="H836" i="2"/>
  <c r="I836" i="2"/>
  <c r="H837" i="2"/>
  <c r="I837" i="2"/>
  <c r="H838" i="2"/>
  <c r="I838" i="2"/>
  <c r="H839" i="2"/>
  <c r="I839" i="2"/>
  <c r="H840" i="2"/>
  <c r="I840" i="2"/>
  <c r="H841" i="2"/>
  <c r="I841" i="2"/>
  <c r="H842" i="2"/>
  <c r="I842" i="2"/>
  <c r="H843" i="2"/>
  <c r="I843" i="2"/>
  <c r="H844" i="2"/>
  <c r="I844" i="2"/>
  <c r="H845" i="2"/>
  <c r="I845" i="2"/>
  <c r="H846" i="2"/>
  <c r="I846" i="2"/>
  <c r="H847" i="2"/>
  <c r="I847" i="2"/>
  <c r="H848" i="2"/>
  <c r="I848" i="2"/>
  <c r="H849" i="2"/>
  <c r="I849" i="2"/>
  <c r="H850" i="2"/>
  <c r="I850" i="2"/>
  <c r="H851" i="2"/>
  <c r="I851" i="2"/>
  <c r="H852" i="2"/>
  <c r="I852" i="2"/>
  <c r="H853" i="2"/>
  <c r="I853" i="2"/>
  <c r="H854" i="2"/>
  <c r="I854" i="2"/>
  <c r="H855" i="2"/>
  <c r="I855" i="2"/>
  <c r="H856" i="2"/>
  <c r="I856" i="2"/>
  <c r="H857" i="2"/>
  <c r="I857" i="2"/>
  <c r="H858" i="2"/>
  <c r="I858" i="2"/>
  <c r="H859" i="2"/>
  <c r="I859" i="2"/>
  <c r="H860" i="2"/>
  <c r="I860" i="2"/>
  <c r="H861" i="2"/>
  <c r="I861" i="2"/>
  <c r="H862" i="2"/>
  <c r="I862" i="2"/>
  <c r="H863" i="2"/>
  <c r="I863" i="2"/>
  <c r="H864" i="2"/>
  <c r="I864" i="2"/>
  <c r="H865" i="2"/>
  <c r="I865" i="2"/>
  <c r="H866" i="2"/>
  <c r="I866" i="2"/>
  <c r="H867" i="2"/>
  <c r="I867" i="2"/>
  <c r="H868" i="2"/>
  <c r="I868" i="2"/>
  <c r="H869" i="2"/>
  <c r="I869" i="2"/>
  <c r="H870" i="2"/>
  <c r="I870" i="2"/>
  <c r="H871" i="2"/>
  <c r="I871" i="2"/>
  <c r="H872" i="2"/>
  <c r="I872" i="2"/>
  <c r="H873" i="2"/>
  <c r="I873" i="2"/>
  <c r="H874" i="2"/>
  <c r="I874" i="2"/>
  <c r="H875" i="2"/>
  <c r="I875" i="2"/>
  <c r="H876" i="2"/>
  <c r="I876" i="2"/>
  <c r="H877" i="2"/>
  <c r="I877" i="2"/>
  <c r="H878" i="2"/>
  <c r="I878" i="2"/>
  <c r="H879" i="2"/>
  <c r="I879" i="2"/>
  <c r="H880" i="2"/>
  <c r="I880" i="2"/>
  <c r="H881" i="2"/>
  <c r="I881" i="2"/>
  <c r="H882" i="2"/>
  <c r="I882" i="2"/>
  <c r="H883" i="2"/>
  <c r="I883" i="2"/>
  <c r="H884" i="2"/>
  <c r="I884" i="2"/>
  <c r="H885" i="2"/>
  <c r="I885" i="2"/>
  <c r="H886" i="2"/>
  <c r="I886" i="2"/>
  <c r="H887" i="2"/>
  <c r="I887" i="2"/>
  <c r="H888" i="2"/>
  <c r="I888" i="2"/>
  <c r="H889" i="2"/>
  <c r="I889" i="2"/>
  <c r="H890" i="2"/>
  <c r="I890" i="2"/>
  <c r="H891" i="2"/>
  <c r="I891" i="2"/>
  <c r="I892" i="2"/>
  <c r="I893" i="2"/>
  <c r="I894" i="2"/>
  <c r="H895" i="2"/>
  <c r="I895" i="2"/>
  <c r="H896" i="2"/>
  <c r="I896" i="2"/>
  <c r="H897" i="2"/>
  <c r="I897" i="2"/>
  <c r="H898" i="2"/>
  <c r="I898" i="2"/>
  <c r="H899" i="2"/>
  <c r="I899" i="2"/>
  <c r="H900" i="2"/>
  <c r="I900" i="2"/>
  <c r="H901" i="2"/>
  <c r="I901" i="2"/>
  <c r="H902" i="2"/>
  <c r="I902" i="2"/>
  <c r="H903" i="2"/>
  <c r="I903" i="2"/>
  <c r="H904" i="2"/>
  <c r="I904" i="2"/>
  <c r="H905" i="2"/>
  <c r="I905" i="2"/>
  <c r="H906" i="2"/>
  <c r="I906" i="2"/>
  <c r="H907" i="2"/>
  <c r="I907" i="2"/>
  <c r="H908" i="2"/>
  <c r="I908" i="2"/>
  <c r="H909" i="2"/>
  <c r="I909" i="2"/>
  <c r="H910" i="2"/>
  <c r="I910" i="2"/>
  <c r="H911" i="2"/>
  <c r="I911" i="2"/>
  <c r="H912" i="2"/>
  <c r="I912" i="2"/>
  <c r="H913" i="2"/>
  <c r="I913" i="2"/>
  <c r="H914" i="2"/>
  <c r="I914" i="2"/>
  <c r="H915" i="2"/>
  <c r="I915" i="2"/>
  <c r="H916" i="2"/>
  <c r="I916" i="2"/>
  <c r="H917" i="2"/>
  <c r="I917" i="2"/>
  <c r="H918" i="2"/>
  <c r="I918" i="2"/>
  <c r="H919" i="2"/>
  <c r="I919" i="2"/>
  <c r="H920" i="2"/>
  <c r="I920" i="2"/>
  <c r="H921" i="2"/>
  <c r="I921" i="2"/>
  <c r="H922" i="2"/>
  <c r="I922" i="2"/>
  <c r="H923" i="2"/>
  <c r="I923" i="2"/>
  <c r="H924" i="2"/>
  <c r="I924" i="2"/>
  <c r="H925" i="2"/>
  <c r="I925" i="2"/>
  <c r="H926" i="2"/>
  <c r="I926" i="2"/>
  <c r="H927" i="2"/>
  <c r="I927" i="2"/>
  <c r="H928" i="2"/>
  <c r="I928" i="2"/>
  <c r="H929" i="2"/>
  <c r="I929" i="2"/>
  <c r="H930" i="2"/>
  <c r="I930" i="2"/>
  <c r="H931" i="2"/>
  <c r="I931" i="2"/>
  <c r="H932" i="2"/>
  <c r="I932" i="2"/>
  <c r="H933" i="2"/>
  <c r="I933" i="2"/>
  <c r="H934" i="2"/>
  <c r="I934" i="2"/>
  <c r="H935" i="2"/>
  <c r="I935" i="2"/>
  <c r="H936" i="2"/>
  <c r="I936" i="2"/>
  <c r="H937" i="2"/>
  <c r="I937" i="2"/>
  <c r="H938" i="2"/>
  <c r="I938" i="2"/>
  <c r="H939" i="2"/>
  <c r="I939" i="2"/>
  <c r="H940" i="2"/>
  <c r="I940" i="2"/>
  <c r="H941" i="2"/>
  <c r="I941" i="2"/>
  <c r="H942" i="2"/>
  <c r="I942" i="2"/>
  <c r="H943" i="2"/>
  <c r="I943" i="2"/>
  <c r="H944" i="2"/>
  <c r="I944" i="2"/>
  <c r="H945" i="2"/>
  <c r="I945" i="2"/>
  <c r="I947" i="2"/>
  <c r="H948" i="2"/>
  <c r="I948" i="2"/>
  <c r="H949" i="2"/>
  <c r="I949" i="2"/>
  <c r="I950" i="2"/>
  <c r="I38" i="2"/>
  <c r="H38" i="2"/>
  <c r="G17" i="2" l="1"/>
  <c r="F25" i="2"/>
  <c r="F24" i="2" s="1"/>
  <c r="F17" i="2"/>
  <c r="F10" i="2"/>
  <c r="F9" i="2" l="1"/>
  <c r="F33" i="2" s="1"/>
  <c r="F34" i="2" l="1"/>
  <c r="F946" i="2"/>
  <c r="I29" i="2"/>
  <c r="H29" i="2"/>
  <c r="I28" i="2"/>
  <c r="H28" i="2"/>
  <c r="I27" i="2"/>
  <c r="H27" i="2"/>
  <c r="I26" i="2"/>
  <c r="H26" i="2"/>
  <c r="G25" i="2"/>
  <c r="E25" i="2"/>
  <c r="E24" i="2" s="1"/>
  <c r="I23" i="2"/>
  <c r="H23" i="2"/>
  <c r="I22" i="2"/>
  <c r="H22" i="2"/>
  <c r="I21" i="2"/>
  <c r="H21" i="2"/>
  <c r="I20" i="2"/>
  <c r="H20" i="2"/>
  <c r="I19" i="2"/>
  <c r="H19" i="2"/>
  <c r="I18" i="2"/>
  <c r="H18" i="2"/>
  <c r="E17" i="2"/>
  <c r="I15" i="2"/>
  <c r="H15" i="2"/>
  <c r="I14" i="2"/>
  <c r="H14" i="2"/>
  <c r="I13" i="2"/>
  <c r="H13" i="2"/>
  <c r="I12" i="2"/>
  <c r="H12" i="2"/>
  <c r="I11" i="2"/>
  <c r="H11" i="2"/>
  <c r="G10" i="2"/>
  <c r="E10" i="2"/>
  <c r="E9" i="2" l="1"/>
  <c r="E33" i="2" s="1"/>
  <c r="E946" i="2" s="1"/>
  <c r="I10" i="2"/>
  <c r="H25" i="2"/>
  <c r="G24" i="2"/>
  <c r="I24" i="2" s="1"/>
  <c r="I25" i="2"/>
  <c r="I17" i="2"/>
  <c r="G9" i="2"/>
  <c r="H17" i="2"/>
  <c r="H10" i="2"/>
  <c r="H24" i="2" l="1"/>
  <c r="G33" i="2"/>
  <c r="G946" i="2" s="1"/>
  <c r="E34" i="2"/>
  <c r="H9" i="2"/>
  <c r="I9" i="2"/>
  <c r="G34" i="2" l="1"/>
  <c r="H34" i="2" s="1"/>
  <c r="H33" i="2"/>
  <c r="I33" i="2"/>
  <c r="I34" i="2" l="1"/>
</calcChain>
</file>

<file path=xl/sharedStrings.xml><?xml version="1.0" encoding="utf-8"?>
<sst xmlns="http://schemas.openxmlformats.org/spreadsheetml/2006/main" count="2799" uniqueCount="818">
  <si>
    <t>40.8.00.72020</t>
  </si>
  <si>
    <t>Публичные нормативные выплаты гражданам несоциального характера</t>
  </si>
  <si>
    <t>Социальное обеспечение и иные выплаты населению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</si>
  <si>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</si>
  <si>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</si>
  <si>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</si>
  <si>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Резервные средства</t>
  </si>
  <si>
    <t>Иные бюджетные ассигнования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</si>
  <si>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</si>
  <si>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</si>
  <si>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40.4.00.51180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</si>
  <si>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</si>
  <si>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</si>
  <si>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</si>
  <si>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</si>
  <si>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</si>
  <si>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40.1.00.02400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</si>
  <si>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</si>
  <si>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</si>
  <si>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</si>
  <si>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</si>
  <si>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</si>
  <si>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</si>
  <si>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</si>
  <si>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</si>
  <si>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40.1.00.02040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</si>
  <si>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</si>
  <si>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 городского округа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</si>
  <si>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</si>
  <si>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</si>
  <si>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40.0.00.00000</t>
  </si>
  <si>
    <t>Непрограммные направления деятельности</t>
  </si>
  <si>
    <t>20.0.06.99990</t>
  </si>
  <si>
    <t>Реализация мероприятий</t>
  </si>
  <si>
    <t>20.0.06.00000</t>
  </si>
  <si>
    <t>Основное мероприятие "Повышение уровня культуры населения"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</si>
  <si>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</si>
  <si>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</si>
  <si>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</si>
  <si>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20.0.03.61100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</si>
  <si>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</si>
  <si>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</si>
  <si>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</si>
  <si>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</si>
  <si>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</si>
  <si>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</si>
  <si>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</si>
  <si>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</si>
  <si>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</si>
  <si>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</si>
  <si>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20.0.00.00000</t>
  </si>
  <si>
    <t>Ведомственная целевая программа "Благоустройство города Пыть-Яха на 2017-2019 годы"</t>
  </si>
  <si>
    <t>19.2.02.99990</t>
  </si>
  <si>
    <t>Премии и гранты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</si>
  <si>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</si>
  <si>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</si>
  <si>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</si>
  <si>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</si>
  <si>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</si>
  <si>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</si>
  <si>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"Развитие муниципальной службы в муниципальном образовании город Пыть-Ях"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</si>
  <si>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</si>
  <si>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</si>
  <si>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</si>
  <si>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</si>
  <si>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</si>
  <si>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</si>
  <si>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19.1.01.72030</t>
  </si>
  <si>
    <t>Полномочия главы города Пыть-Яха  в сфере наград и почётных званий</t>
  </si>
  <si>
    <t>19.1.01.02400</t>
  </si>
  <si>
    <t>19.1.01.02040</t>
  </si>
  <si>
    <t>Исполнение судебных актов</t>
  </si>
  <si>
    <t>19.1.01.02030</t>
  </si>
  <si>
    <t>Высшее должностное лицо муниципального образования городской округ город Пыть-Ях</t>
  </si>
  <si>
    <t>19.1.01.00590</t>
  </si>
  <si>
    <t>Расходы на выплаты персоналу казенных учреждений</t>
  </si>
  <si>
    <t>Расходы на обеспечение деятельности (оказание услуг) муниципальных учреждений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</si>
  <si>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</si>
  <si>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</si>
  <si>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</si>
  <si>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</si>
  <si>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</si>
  <si>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в 2018-2025 годах и на период до 2030 года"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</si>
  <si>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</si>
  <si>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</si>
  <si>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</si>
  <si>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</si>
  <si>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</si>
  <si>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</si>
  <si>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</si>
  <si>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</si>
  <si>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</si>
  <si>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</si>
  <si>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</si>
  <si>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</si>
  <si>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</si>
  <si>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</si>
  <si>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</si>
  <si>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</si>
  <si>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</si>
  <si>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</si>
  <si>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</si>
  <si>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2018-2025 годы и на период до 2030 года"</t>
  </si>
  <si>
    <t>17.0.04.00590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</si>
  <si>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</si>
  <si>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</si>
  <si>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</si>
  <si>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</si>
  <si>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17.0.03.00590</t>
  </si>
  <si>
    <t>17.0.03.00000</t>
  </si>
  <si>
    <t>Основное мероприятие "Организация функционирования телерадиовещания"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</si>
  <si>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</si>
  <si>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</si>
  <si>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</si>
  <si>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17.0.01.61820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</si>
  <si>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</si>
  <si>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</si>
  <si>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</si>
  <si>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</si>
  <si>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</si>
  <si>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2018-2025 годы и на период до 2030 года"</t>
  </si>
  <si>
    <t>16.2.02.20730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</si>
  <si>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</si>
  <si>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</si>
  <si>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</si>
  <si>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</si>
  <si>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16.2.01.20720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</si>
  <si>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</si>
  <si>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</si>
  <si>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</si>
  <si>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</si>
  <si>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</si>
  <si>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</si>
  <si>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муниципальном образовании городской округ город Пыть-Ях"</t>
  </si>
  <si>
    <t>16.1.03.20220</t>
  </si>
  <si>
    <t>Резервный фонд администрации города Пыть-Ях</t>
  </si>
  <si>
    <t>16.1.03.00000</t>
  </si>
  <si>
    <t>Основное мероприятие "Управление резервными средствами бюджета города"</t>
  </si>
  <si>
    <t>16.1.00.00000</t>
  </si>
  <si>
    <t>Подпрограмма "Организация бюджетного процесса в муниципальном образовании городской округ город Пыть-Ях"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</si>
  <si>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</si>
  <si>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2018-2025 годы и на период до 2030 года"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</si>
  <si>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</si>
  <si>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</si>
  <si>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</si>
  <si>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</si>
  <si>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</si>
  <si>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</si>
  <si>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</si>
  <si>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15.2.02.99990</t>
  </si>
  <si>
    <t>15.2.02.00000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</si>
  <si>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</si>
  <si>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15.2.01.99990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</si>
  <si>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</si>
  <si>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</si>
  <si>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</si>
  <si>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</si>
  <si>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15.1.01.61100</t>
  </si>
  <si>
    <t>15.1.01.00000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</si>
  <si>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</si>
  <si>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15.1.00.00000</t>
  </si>
  <si>
    <t>Подпрограмма "Автомобильный транспорт"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</si>
  <si>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</si>
  <si>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2018-2025 годы и на период до 2030 года"</t>
  </si>
  <si>
    <t>14.0.05.20070</t>
  </si>
  <si>
    <t>Услуги в области информационных технологий</t>
  </si>
  <si>
    <t>14.0.05.00000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</si>
  <si>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</si>
  <si>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14.0.04.20070</t>
  </si>
  <si>
    <t>14.0.04.00000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</si>
  <si>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</si>
  <si>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14.0.03.20070</t>
  </si>
  <si>
    <t>14.0.03.00000</t>
  </si>
  <si>
    <t>Основное мероприятие "Обеспечение информационной безопасности корпоративной сети органа местного самоуправления"</t>
  </si>
  <si>
    <t>14.0.02.20070</t>
  </si>
  <si>
    <t>14.0.02.00000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</si>
  <si>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</si>
  <si>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14.0.01.20070</t>
  </si>
  <si>
    <t>14.0.01.00000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</si>
  <si>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</si>
  <si>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14.0.00.00000</t>
  </si>
  <si>
    <t>Муниципальная программа "Информационное общество муниципального образования городской округ город Пыть-Ях на 2018-2025 годы и на период до 2030 года"</t>
  </si>
  <si>
    <t>13.3.03.99990</t>
  </si>
  <si>
    <t>13.3.03.00000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</si>
  <si>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</si>
  <si>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13.3.02.S2380</t>
  </si>
  <si>
    <t>Поддержка малого и среднего предпринимательства за счет средств бюджета города</t>
  </si>
  <si>
    <t>13.3.02.82380</t>
  </si>
  <si>
    <t>Поддержка малого и среднего предпринимательства</t>
  </si>
  <si>
    <t>13.3.02.00000</t>
  </si>
  <si>
    <t>Основное мероприятие "Финансовая поддержка субъектов малого и среднего предпринимательства"</t>
  </si>
  <si>
    <t>13.3.01.S2380</t>
  </si>
  <si>
    <t>13.3.01.82380</t>
  </si>
  <si>
    <t>13.3.01.00000</t>
  </si>
  <si>
    <t>Основное мероприятие "Создание условий для развития субъектов малого и среднего предпринимательства"</t>
  </si>
  <si>
    <t>13.3.00.00000</t>
  </si>
  <si>
    <t>Подпрограмма "Развитие малого и среднего предпринимательства"</t>
  </si>
  <si>
    <t>13.2.01.S2370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</si>
  <si>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</si>
  <si>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</si>
  <si>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</si>
  <si>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</si>
  <si>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</si>
  <si>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</si>
  <si>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"Организация предоставления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</si>
  <si>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</si>
  <si>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</si>
  <si>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</si>
  <si>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 и повышение инвестиционной привлекательности муниципального образования городской округ город Пыть-Ях в 2018-2025 годах и на период до 2030 года"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</si>
  <si>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</si>
  <si>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</si>
  <si>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</si>
  <si>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</si>
  <si>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</si>
  <si>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</si>
  <si>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12.2.02.99990</t>
  </si>
  <si>
    <t>12.2.02.84290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</si>
  <si>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</si>
  <si>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</si>
  <si>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</si>
  <si>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</si>
  <si>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</si>
  <si>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12.1.04.99990</t>
  </si>
  <si>
    <t>12.1.04.00000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</si>
  <si>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</si>
  <si>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12.1.03.99990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</si>
  <si>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</si>
  <si>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</si>
  <si>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12.1.02.99990</t>
  </si>
  <si>
    <t>12.1.02.00000</t>
  </si>
  <si>
    <t>Основное мероприятие "Проведение комплексного мониторинга на радиационные исследования"</t>
  </si>
  <si>
    <t>12.1.00.00000</t>
  </si>
  <si>
    <t>Подпрограмма "Регулирование качества окружающей среды в муниципальном образовании городской округ город Пыть-Ях"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</si>
  <si>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</si>
  <si>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2018-2025 годы и на период до 2030 года"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</si>
  <si>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</si>
  <si>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</si>
  <si>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</si>
  <si>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</si>
  <si>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</si>
  <si>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</si>
  <si>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</si>
  <si>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</si>
  <si>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</si>
  <si>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</si>
  <si>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</si>
  <si>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11.1.04.99990</t>
  </si>
  <si>
    <t>11.1.04.42110</t>
  </si>
  <si>
    <t>Бюджетные инвестиции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</si>
  <si>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</si>
  <si>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</si>
  <si>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</si>
  <si>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</si>
  <si>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</si>
  <si>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</si>
  <si>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</si>
  <si>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</si>
  <si>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</si>
  <si>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</si>
  <si>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</si>
  <si>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</si>
  <si>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</si>
  <si>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</si>
  <si>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</si>
  <si>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</si>
  <si>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2018-2025 годы и на период до 2030 года"</t>
  </si>
  <si>
    <t>10.4.01.99990</t>
  </si>
  <si>
    <t>10.4.01.00000</t>
  </si>
  <si>
    <t>Основное мероприятие "Проведение Международного дня толерантности"</t>
  </si>
  <si>
    <t>10.4.00.00000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</si>
  <si>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</si>
  <si>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</si>
  <si>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</si>
  <si>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</si>
  <si>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</si>
  <si>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</si>
  <si>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</si>
  <si>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</si>
  <si>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</si>
  <si>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</si>
  <si>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</si>
  <si>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</si>
  <si>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</si>
  <si>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</si>
  <si>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</si>
  <si>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</si>
  <si>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</si>
  <si>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</si>
  <si>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</si>
  <si>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</si>
  <si>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10.1.04.51200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</si>
  <si>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</si>
  <si>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10.1.04.00000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</si>
  <si>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</si>
  <si>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</si>
  <si>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</si>
  <si>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</si>
  <si>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</si>
  <si>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10.1.02.S2300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</si>
  <si>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</si>
  <si>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</si>
  <si>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</si>
  <si>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</si>
  <si>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</si>
  <si>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10.1.01.20050</t>
  </si>
  <si>
    <t>Мероприятия по профилактике правонарушений в сфере общественного порядка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</si>
  <si>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</si>
  <si>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</si>
  <si>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</si>
  <si>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</si>
  <si>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</si>
  <si>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2018-2025 годах и на период до 2030 года "</t>
  </si>
  <si>
    <t>09.6.01.L5550</t>
  </si>
  <si>
    <t>Поддержка муниципальных программ формирования современной городской среды</t>
  </si>
  <si>
    <t>09.6.01.99990</t>
  </si>
  <si>
    <t>09.6.01.00000</t>
  </si>
  <si>
    <t>Основное мероприятие "Приоритетный проект "Формирование комфортной городской среды"</t>
  </si>
  <si>
    <t>09.6.00.00000</t>
  </si>
  <si>
    <t>Подпрограмма "Формирование комфортной городской среды"</t>
  </si>
  <si>
    <t>09.5.01.99990</t>
  </si>
  <si>
    <t>09.5.01.00000</t>
  </si>
  <si>
    <t>Основное мероприятие "Актуализация схем теплоснабжения, водоснабжения и водоотведения, программы комплексного развития систем коммунальной инфраструктуры муниципального образования городской округ город Пыть-Ях "</t>
  </si>
  <si>
    <t>09.5.00.00000</t>
  </si>
  <si>
    <t>Подпрограмма "Обеспечение реализации муниципальной программы"</t>
  </si>
  <si>
    <t>09.3.01.S2591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</si>
  <si>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</si>
  <si>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09.3.01.82591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</si>
  <si>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</si>
  <si>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09.3.01.00000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</si>
  <si>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</si>
  <si>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09.3.00.00000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</si>
  <si>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</si>
  <si>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09.2.01.09602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</si>
  <si>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города</t>
  </si>
  <si>
    <t>09.2.01.00000</t>
  </si>
  <si>
    <t>Основное мероприятие "Обеспечение мероприятий по капитальному ремонту многоквартирных домов"</t>
  </si>
  <si>
    <t>09.2.00.00000</t>
  </si>
  <si>
    <t>Подпрограмма "Содействие проведению капитального ремонта многоквартирных домов"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</si>
  <si>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</si>
  <si>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2018-2025 годы и на период до 2030 года"</t>
  </si>
  <si>
    <t>08.4.01.00590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</si>
  <si>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</si>
  <si>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</si>
  <si>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</si>
  <si>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</si>
  <si>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08.3.04.84220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</si>
  <si>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</si>
  <si>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</si>
  <si>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</si>
  <si>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08.3.02.L4970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</si>
  <si>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</si>
  <si>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</si>
  <si>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</si>
  <si>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</si>
  <si>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08.3.01.51350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</si>
  <si>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</si>
  <si>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</si>
  <si>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</si>
  <si>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</si>
  <si>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08.2.04.42110</t>
  </si>
  <si>
    <t>08.2.04.00000</t>
  </si>
  <si>
    <t>Основное мероприятие "Строительство систем инженерной инфраструктуры в целях обеспечения инженерной подготовки земельных участков для жилищного строительства"</t>
  </si>
  <si>
    <t>08.2.03.99990</t>
  </si>
  <si>
    <t>08.2.03.00000</t>
  </si>
  <si>
    <t>Основное мероприятие "Демонтаж аварийного, непригодного жилищного фонда, временных строений, приспособленных для проживания"</t>
  </si>
  <si>
    <t>08.2.02.S2173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</si>
  <si>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</si>
  <si>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08.2.02.82173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</si>
  <si>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</si>
  <si>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08.2.02.00000</t>
  </si>
  <si>
    <t>Основное мероприятие "Ликвидация и расселение приспособленных для проживания строений"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</si>
  <si>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</si>
  <si>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</si>
  <si>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</si>
  <si>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</si>
  <si>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08.2.01.41110</t>
  </si>
  <si>
    <t>Бюджетные инвестиции на приобретение объектов недвижимого имущества</t>
  </si>
  <si>
    <t>08.2.01.00000</t>
  </si>
  <si>
    <t>Основное мероприятие "Приобретение жилья для переселения граждан из жилых помещений, признанных непригодными для проживания, на обеспечение жильем граждан, состоящих на учете для его получения на условиях социального найма, и на обеспечение работников бюджетной сферы служебным жильем и общежитиями, формирование маневренного жилищного фонда"</t>
  </si>
  <si>
    <t>08.2.00.00000</t>
  </si>
  <si>
    <t>Подпрограмма "Содействие развитию жилищного строительства"</t>
  </si>
  <si>
    <t>08.1.04.99990</t>
  </si>
  <si>
    <t>08.1.04.00000</t>
  </si>
  <si>
    <t>Основное мероприятие "Разработка концепции развития городской среды по колористическому решению и архитектурно-художественному освещению"</t>
  </si>
  <si>
    <t>08.1.01.99990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</si>
  <si>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</si>
  <si>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</si>
  <si>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</si>
  <si>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</si>
  <si>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</si>
  <si>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2018-2025 годах и на период до 2030 года"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</si>
  <si>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</si>
  <si>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</si>
  <si>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</si>
  <si>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</si>
  <si>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</si>
  <si>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</si>
  <si>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</si>
  <si>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</si>
  <si>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</si>
  <si>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</si>
  <si>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</si>
  <si>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</si>
  <si>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</si>
  <si>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</si>
  <si>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</si>
  <si>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</si>
  <si>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</si>
  <si>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</si>
  <si>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</si>
  <si>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</si>
  <si>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</si>
  <si>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</si>
  <si>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</si>
  <si>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</si>
  <si>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</si>
  <si>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</si>
  <si>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на 2018-2025 годы и на период до 2030 годах"</t>
  </si>
  <si>
    <t>06.3.05.99990</t>
  </si>
  <si>
    <t>06.3.05.00000</t>
  </si>
  <si>
    <t>Основное мероприятие "Пропаганда безопасных условий и охраны труда"</t>
  </si>
  <si>
    <t>06.3.04.99990</t>
  </si>
  <si>
    <t>06.3.04.00000</t>
  </si>
  <si>
    <t>Основное мероприятие "Организация и проведение смотров-конкурсов по охране труда"</t>
  </si>
  <si>
    <t>06.3.03.99990</t>
  </si>
  <si>
    <t>06.3.03.00000</t>
  </si>
  <si>
    <t>Основное мероприятие "Проведение специальной оценки условий труда в муниципальных учреждениях"</t>
  </si>
  <si>
    <t>06.3.02.99990</t>
  </si>
  <si>
    <t>06.3.02.00000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</si>
  <si>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</si>
  <si>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06.3.01.84120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</si>
  <si>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</si>
  <si>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06.3.01.02040</t>
  </si>
  <si>
    <t>06.3.01.00000</t>
  </si>
  <si>
    <t>Основное мероприятие "Совершенствование механизма управления охраной труда в муниципальном образовании"</t>
  </si>
  <si>
    <t>06.3.00.00000</t>
  </si>
  <si>
    <t>Подпрограмма "Улучшение условий и охраны труда в муниципальном образовании городской округ город Пыть-Ях"</t>
  </si>
  <si>
    <t>06.2.02.85060</t>
  </si>
  <si>
    <t>Реализация мероприятий по содействию трудоустройству граждан</t>
  </si>
  <si>
    <t>06.2.02.00000</t>
  </si>
  <si>
    <t>Основное мероприятие "Организация сопровождения инвалидов, включая инвалидов молодого возраста и инвалидов, при трудоустройстве и самозанятости"</t>
  </si>
  <si>
    <t>06.2.01.85060</t>
  </si>
  <si>
    <t>06.2.01.00000</t>
  </si>
  <si>
    <t>Основное мероприятие " Содействие трудоустройству граждан с инвалидностью и их адаптация на рынке труда "</t>
  </si>
  <si>
    <t>06.2.00.00000</t>
  </si>
  <si>
    <t>Подпрограмма "Сопровождение инвалидов, включая инвалидов молодого возраста, при трудоустройстве"</t>
  </si>
  <si>
    <t>06.1.01.85060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</si>
  <si>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</si>
  <si>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</si>
  <si>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</si>
  <si>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</si>
  <si>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</si>
  <si>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2018-2025 годы и на период до 2030 года"</t>
  </si>
  <si>
    <t>Реализация наказов избирателей депутатов Думы ХМАО-Югры</t>
  </si>
  <si>
    <t>Основное мероприятие "Укрепление материально-технической базы учреждений спорта"</t>
  </si>
  <si>
    <t>05.2.05.S2110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</si>
  <si>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</si>
  <si>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05.2.05.82110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</si>
  <si>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</t>
  </si>
  <si>
    <t>05.2.05.00000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</si>
  <si>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</si>
  <si>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05.2.04.99990</t>
  </si>
  <si>
    <t>05.2.04.00000</t>
  </si>
  <si>
    <t>Основное мероприятие "Обеспечение комплексной безопасности, в том числе антитеррористической безопасности, муниципальных объектов спорта"</t>
  </si>
  <si>
    <t>05.2.03.00590</t>
  </si>
  <si>
    <t>05.2.03.00000</t>
  </si>
  <si>
    <t>Основное мероприятие "Создание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</si>
  <si>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05.2.02.00590</t>
  </si>
  <si>
    <t>05.2.02.00000</t>
  </si>
  <si>
    <t>Основное мероприятие "Обеспечение участия спортивных сборных команд в официальных спортивных мероприятиях"</t>
  </si>
  <si>
    <t>05.2.01.85160</t>
  </si>
  <si>
    <t>05.2.01.00590</t>
  </si>
  <si>
    <t>05.2.01.00000</t>
  </si>
  <si>
    <t>Основное мероприятие "Организация и проведение официальных спортивных мероприятий"</t>
  </si>
  <si>
    <t>05.2.00.00000</t>
  </si>
  <si>
    <t>Подпрограмма "Развитие спорта высших достижений и системы подготовки спортивного резерва"</t>
  </si>
  <si>
    <t>05.1.06.42110</t>
  </si>
  <si>
    <t>Строительство и реконструкция объектов государственной собственности</t>
  </si>
  <si>
    <t>05.1.06.00000</t>
  </si>
  <si>
    <t>05.1.05.99990</t>
  </si>
  <si>
    <t>05.1.05.00000</t>
  </si>
  <si>
    <t>05.1.04.00590</t>
  </si>
  <si>
    <t>05.1.04.00000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</si>
  <si>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</si>
  <si>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05.1.03.00590</t>
  </si>
  <si>
    <t>05.1.03.00000</t>
  </si>
  <si>
    <t>Основное мероприятие "Обеспечение участия в официальных физкультурных (физкультурно-оздоровительных) мероприятиях"</t>
  </si>
  <si>
    <t>05.1.02.00590</t>
  </si>
  <si>
    <t>05.1.02.00000</t>
  </si>
  <si>
    <t>Основное мероприятие "Организация и проведение мероприятий в рамках внедрения Всероссийского физкультурно-спортивного комплекса "Готов к труду и обороне" (ГТО) "</t>
  </si>
  <si>
    <t>05.1.01.00590</t>
  </si>
  <si>
    <t>05.1.01.00000</t>
  </si>
  <si>
    <t>Основное мероприятие " Организация и проведение официальных физкультурных (физкультурно-оздоровительных) мероприятий"</t>
  </si>
  <si>
    <t>05.1.00.00000</t>
  </si>
  <si>
    <t>Подпрограмма "Развитие массовой физической культуры и спорта"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</si>
  <si>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</si>
  <si>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2018-2025 годы и на период до 2030 года"</t>
  </si>
  <si>
    <t>04.2.03.00590</t>
  </si>
  <si>
    <t>04.2.03.00000</t>
  </si>
  <si>
    <t>Основное мероприятие "Сохранение нематериального и материального наследия Югры и продвижение культурных проектов"</t>
  </si>
  <si>
    <t>04.2.02.S2580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</si>
  <si>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за счет средств бюджета города</t>
  </si>
  <si>
    <t>04.2.02.82580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</si>
  <si>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</t>
  </si>
  <si>
    <t>04.2.02.00590</t>
  </si>
  <si>
    <t>04.2.02.00000</t>
  </si>
  <si>
    <t>Основное мероприятие "Развитие профессионального искусства"</t>
  </si>
  <si>
    <t>04.2.01.00590</t>
  </si>
  <si>
    <t>04.2.01.00000</t>
  </si>
  <si>
    <t>Основное мероприятие "Поддержка одаренных детей и молодежи, развитие художественного образования"</t>
  </si>
  <si>
    <t>04.2.00.00000</t>
  </si>
  <si>
    <t>Подпрограмма "Укрепление единого культурного пространства"</t>
  </si>
  <si>
    <t>04.1.04.99990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</si>
  <si>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</si>
  <si>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</si>
  <si>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</si>
  <si>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</si>
  <si>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</si>
  <si>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</si>
  <si>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04.1.02.S2580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</si>
  <si>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</si>
  <si>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</si>
  <si>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04.1.02.82580</t>
  </si>
  <si>
    <t>04.1.02.82520</t>
  </si>
  <si>
    <t>Развитие сферы культуры в муниципальных образованиях автономного округа</t>
  </si>
  <si>
    <t>04.1.02.00590</t>
  </si>
  <si>
    <t>04.1.02.00000</t>
  </si>
  <si>
    <t>Основное мероприятие "Развитие музейного дела"</t>
  </si>
  <si>
    <t>04.1.01.S2580</t>
  </si>
  <si>
    <t>04.1.01.S2520</t>
  </si>
  <si>
    <t>Поддержка отрасли культуры</t>
  </si>
  <si>
    <t>04.1.01.L5190</t>
  </si>
  <si>
    <t>04.1.01.82580</t>
  </si>
  <si>
    <t>04.1.01.82520</t>
  </si>
  <si>
    <t>04.1.01.00590</t>
  </si>
  <si>
    <t>04.1.01.00000</t>
  </si>
  <si>
    <t>Основное мероприятие "Развитие библиотечного дела"</t>
  </si>
  <si>
    <t>04.1.00.00000</t>
  </si>
  <si>
    <t>Подпрограмма "Сохранение исторического и культурного наследия, снижение инфраструктурных ограничений с целью обеспечения функционирования всех видов культурной деятельности"</t>
  </si>
  <si>
    <t>04.0.00.00000</t>
  </si>
  <si>
    <t>Муниципальная программа "Развитие культуры в муниципальном образовании городской округ город Пыть-Ях на 2018-2025 годы и на период до 2030 года"</t>
  </si>
  <si>
    <t>02.3.01.84310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</si>
  <si>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</si>
  <si>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02.3.01.84090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</si>
  <si>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</si>
  <si>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</si>
  <si>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</si>
  <si>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</si>
  <si>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</si>
  <si>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02.2.01.72010</t>
  </si>
  <si>
    <t>Публичные нормативные социальные выплаты гражданам</t>
  </si>
  <si>
    <t>Денежные выплаты почетным гражданам города Пыть-Яха</t>
  </si>
  <si>
    <t>02.2.01.71010</t>
  </si>
  <si>
    <t>Пенсии за выслугу лет</t>
  </si>
  <si>
    <t>02.2.01.61100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</si>
  <si>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</si>
  <si>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</si>
  <si>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</si>
  <si>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</si>
  <si>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02.1.02.84270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</si>
  <si>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</si>
  <si>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02.1.02.84070</t>
  </si>
  <si>
    <t>Осуществление деятельности по опеке и попечительству</t>
  </si>
  <si>
    <t>02.1.02.00000</t>
  </si>
  <si>
    <t>Основное мероприятие "Исполнение отдельных государственных полномочий"</t>
  </si>
  <si>
    <t>02.1.01.84060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</si>
  <si>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</si>
  <si>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02.1.01.00000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</si>
  <si>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</si>
  <si>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</si>
  <si>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</si>
  <si>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</si>
  <si>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2018-2025 годы и на период до 2030 года"</t>
  </si>
  <si>
    <t>01.4.03.85160</t>
  </si>
  <si>
    <t>Реализация наказов избирателей депутатам Думы Ханты-Мансийского автономного округа - Югры</t>
  </si>
  <si>
    <t>01.4.03.00000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</si>
  <si>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</si>
  <si>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01.4.02.99990</t>
  </si>
  <si>
    <t>01.4.02.00590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</si>
  <si>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</si>
  <si>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</si>
  <si>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01.4.01.84080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</si>
  <si>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</si>
  <si>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01.4.01.84050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</si>
  <si>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</si>
  <si>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</si>
  <si>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</si>
  <si>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</si>
  <si>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</si>
  <si>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</si>
  <si>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в сфере образования и молодежной политики"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</si>
  <si>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</si>
  <si>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</si>
  <si>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</si>
  <si>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</si>
  <si>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</si>
  <si>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</si>
  <si>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</si>
  <si>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</si>
  <si>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</si>
  <si>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</si>
  <si>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</si>
  <si>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01.3.02.00590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</si>
  <si>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</si>
  <si>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</si>
  <si>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01.3.01.00590</t>
  </si>
  <si>
    <t>01.3.01.00000</t>
  </si>
  <si>
    <t>Основное мероприятие "Содействие профориентации и карьерным устремлениям молодежи"</t>
  </si>
  <si>
    <t>01.3.00.00000</t>
  </si>
  <si>
    <t>Подпрограмма "Молодежь Югры и допризывная подготовка"</t>
  </si>
  <si>
    <t>01.2.02.99990</t>
  </si>
  <si>
    <t>01.2.02.00000</t>
  </si>
  <si>
    <t>Основное мероприятие "Повышение информационной открытости и прозрачности системы образования"</t>
  </si>
  <si>
    <t>01.2.01.85020</t>
  </si>
  <si>
    <t>Организация и проведение единого государственного экзамена</t>
  </si>
  <si>
    <t>01.2.01.00000</t>
  </si>
  <si>
    <t>Основное мероприятие "Развитие региональной системы оценки качества образования"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</si>
  <si>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</si>
  <si>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</si>
  <si>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01.1.06.S2050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</si>
  <si>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</si>
  <si>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01.1.06.82050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</si>
  <si>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</si>
  <si>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01.1.06.20010</t>
  </si>
  <si>
    <t>Мероприятия по организации отдыха и оздоровления детей</t>
  </si>
  <si>
    <t>01.1.06.00000</t>
  </si>
  <si>
    <t>Основное мероприятие "Организация летнего отдыха, оздоровления детей и молодежи"</t>
  </si>
  <si>
    <t>01.1.05.99990</t>
  </si>
  <si>
    <t>01.1.05.00000</t>
  </si>
  <si>
    <t>Основное мероприятие "Развитие функционирования и обеспечения системы персонифицированного дополнительного образования детей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</si>
  <si>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</si>
  <si>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</si>
  <si>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</si>
  <si>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</si>
  <si>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</si>
  <si>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</si>
  <si>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01.1.03.85160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</si>
  <si>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</si>
  <si>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</si>
  <si>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</si>
  <si>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</si>
  <si>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</si>
  <si>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</si>
  <si>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организациях"</t>
  </si>
  <si>
    <t>01.1.02.S2570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</si>
  <si>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 за счет средств бюджета города</t>
  </si>
  <si>
    <t>01.1.02.82570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</si>
  <si>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</si>
  <si>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01.1.02.00590</t>
  </si>
  <si>
    <t>01.1.02.00000</t>
  </si>
  <si>
    <t>Основное мероприятие "Реализация приоритетного проекта "Доступное дополнительное образование для детей", обновление содержания дополнительного образования. Развитие региональной системы воспитания"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</si>
  <si>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</si>
  <si>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</si>
  <si>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</si>
  <si>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</si>
  <si>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</si>
  <si>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01.0.00.00000</t>
  </si>
  <si>
    <t>Муниципальная программа "Развитие образования в муниципальном образовании городской округ город Пыть-Ях на 2018-2025 годы и на период до 2030 года"</t>
  </si>
  <si>
    <t>вида расходов</t>
  </si>
  <si>
    <t>целевой статьи</t>
  </si>
  <si>
    <t>% исполнения</t>
  </si>
  <si>
    <t>Код по бюджетной классификации</t>
  </si>
  <si>
    <t>Наименование</t>
  </si>
  <si>
    <t>(рублей)</t>
  </si>
  <si>
    <t>Финансовое обеспечение, непредвиденных расходов, связанных с выплатами заработной платы работникам учреждений бюджетной сферы на уровне не ниже установленного минимального размера оплаты труда</t>
  </si>
  <si>
    <t>01.1.03.85150</t>
  </si>
  <si>
    <t>05.1.04.85160</t>
  </si>
  <si>
    <t>05.2.03.85150</t>
  </si>
  <si>
    <t>Уточненный план на 2018 год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</si>
  <si>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</si>
  <si>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</si>
  <si>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</si>
  <si>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</si>
  <si>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</si>
  <si>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</si>
  <si>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</si>
  <si>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</si>
  <si>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</si>
  <si>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</si>
  <si>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</si>
  <si>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</si>
  <si>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</si>
  <si>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</si>
  <si>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</si>
  <si>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</si>
  <si>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</si>
  <si>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</si>
  <si>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</si>
  <si>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</si>
  <si>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</si>
  <si>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</si>
  <si>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</si>
  <si>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</si>
  <si>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</si>
  <si>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</si>
  <si>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</si>
  <si>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</si>
  <si>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</si>
  <si>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</si>
  <si>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</si>
  <si>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</si>
  <si>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</si>
  <si>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</si>
  <si>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</si>
  <si>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</si>
  <si>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</si>
  <si>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</si>
  <si>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</si>
  <si>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</si>
  <si>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</si>
  <si>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ПРОЧИЕ БЕЗВОЗМЕЗДНЫЕ ПОСТУПЛЕНИЯ</t>
  </si>
  <si>
    <t>000 2 07 04000 00 0000 000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</si>
  <si>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</si>
  <si>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</si>
  <si>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</si>
  <si>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</si>
  <si>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</si>
  <si>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</si>
  <si>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КБК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</si>
  <si>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</si>
  <si>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</si>
  <si>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</si>
  <si>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</si>
  <si>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</si>
  <si>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</si>
  <si>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Изменение остатков средств на счетах по учету средств бюджетов</t>
  </si>
  <si>
    <t>040 01 05 00 00 00 0000 000</t>
  </si>
  <si>
    <t>01.1.02.85150</t>
  </si>
  <si>
    <t>01.3.03.85150</t>
  </si>
  <si>
    <t>01.3.04.85150</t>
  </si>
  <si>
    <t xml:space="preserve">Выплаты неработающим пенсионерам в связи с Юбилеем </t>
  </si>
  <si>
    <t>02.2.01.71020</t>
  </si>
  <si>
    <t>04.2.01.85150</t>
  </si>
  <si>
    <t>05.1.04.85150</t>
  </si>
  <si>
    <t>Иные межбюджетные трансферты победителям конкурсов муниципальных образований Ханты-Мансийского автономного округа-Югры в сфере организации мероприятий по профилактике незаконного потребления наркотических средств и психотропных веществ, наркомании</t>
  </si>
  <si>
    <t>10.2.02.85230</t>
  </si>
  <si>
    <t>13.2.01.85150</t>
  </si>
  <si>
    <t>Иные межбюджетные трансферты на проведение конкурса «Лучший электронный муниципалитет»</t>
  </si>
  <si>
    <t>14.0.01.85280</t>
  </si>
  <si>
    <t>17.0.03.85150</t>
  </si>
  <si>
    <t>17.0.04.85150</t>
  </si>
  <si>
    <t>19.1.01.85150</t>
  </si>
  <si>
    <t>Дефицит (-) / профицит (+)</t>
  </si>
  <si>
    <t>от утвержденного плана</t>
  </si>
  <si>
    <t>от уточненного плана</t>
  </si>
  <si>
    <t>Реализация проекта, признанного победителем конкурсного отбора образовательных организаций, имеющих статус региональных инновационных площадок</t>
  </si>
  <si>
    <t>01.1.01.85220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</si>
  <si>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</t>
  </si>
  <si>
    <t>01.1.03.84305</t>
  </si>
  <si>
    <t>Реализация мероприятий по поддержке российского казачества</t>
  </si>
  <si>
    <t>01.4.03.85110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</si>
  <si>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</si>
  <si>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09.3.02.00000</t>
  </si>
  <si>
    <t>09.3.02.99990</t>
  </si>
  <si>
    <t>Основное мероприятие "Оказание финансовой помощи в целях предупреждения банкротства и восстановления платежеспособности муниципальных унитарных предприятий города"</t>
  </si>
  <si>
    <t>09.3.03.00000</t>
  </si>
  <si>
    <t>09.3.03.61100</t>
  </si>
  <si>
    <t>Подпрограмма "Повышение энергоэффективности в отраслях экономики"</t>
  </si>
  <si>
    <t>09.4.00.00000</t>
  </si>
  <si>
    <t>Основное мероприятие "Оснащение общедомовыми и индивидуальными приборами учета используемых энергетических ресурсов жилых домов"</t>
  </si>
  <si>
    <t>09.4.01.00000</t>
  </si>
  <si>
    <t>09.4.01.99990</t>
  </si>
  <si>
    <t>10.1.08.00000</t>
  </si>
  <si>
    <t>10.1.08.20050</t>
  </si>
  <si>
    <t xml:space="preserve">Мероприятия подпрограммы "Обеспечение жильем молодых семей" </t>
  </si>
  <si>
    <t xml:space="preserve">Реализация мероприятий </t>
  </si>
  <si>
    <t>09.3.04.00000</t>
  </si>
  <si>
    <t>09.3.04.99990</t>
  </si>
  <si>
    <t>18.0.06.85160</t>
  </si>
  <si>
    <t>Основное мероприятие "Улучшение и совершенствование городских объектов, эстетического облика городской территории"</t>
  </si>
  <si>
    <t>20.0.05.00000</t>
  </si>
  <si>
    <t>20.0.05.99990</t>
  </si>
  <si>
    <t xml:space="preserve">Информация об исполнении бюджета муниципального образования городской округ город Пыть-Ях на 01.09.2018 года </t>
  </si>
  <si>
    <t>Исполнено на 01.09.2018</t>
  </si>
  <si>
    <t>Утвержденный план на 2018 год (Решение Думы № 182 от 28.08.2018)</t>
  </si>
  <si>
    <t>000</t>
  </si>
  <si>
    <t>600</t>
  </si>
  <si>
    <t>610</t>
  </si>
  <si>
    <t>620</t>
  </si>
  <si>
    <t>630</t>
  </si>
  <si>
    <t>100</t>
  </si>
  <si>
    <t>110</t>
  </si>
  <si>
    <t>300</t>
  </si>
  <si>
    <t>310</t>
  </si>
  <si>
    <t>200</t>
  </si>
  <si>
    <t>240</t>
  </si>
  <si>
    <t>320</t>
  </si>
  <si>
    <t>120</t>
  </si>
  <si>
    <t>800</t>
  </si>
  <si>
    <t>810</t>
  </si>
  <si>
    <t>330</t>
  </si>
  <si>
    <t>400</t>
  </si>
  <si>
    <t>410</t>
  </si>
  <si>
    <t>350</t>
  </si>
  <si>
    <t>Градостроительная деятельность</t>
  </si>
  <si>
    <t>08.1.01.82171</t>
  </si>
  <si>
    <t>Градостроительная деятельность  за счет средств бюджета города</t>
  </si>
  <si>
    <t>08.1.01.S2171</t>
  </si>
  <si>
    <t>0830151350</t>
  </si>
  <si>
    <t>830</t>
  </si>
  <si>
    <t>850</t>
  </si>
  <si>
    <t>Подпрограмма "Создание условий для обеспечения качественными коммунальными услугами"</t>
  </si>
  <si>
    <t>09.1.00.00000</t>
  </si>
  <si>
    <t>Основное мероприятие "Реконструкция, расширение, модернизация, строительство объектов коммунального комплекса"</t>
  </si>
  <si>
    <t>09.1.01.00000</t>
  </si>
  <si>
    <t>09.1.01.42110</t>
  </si>
  <si>
    <t>Основное мероприятие "Обеспечение безопасности эксплуатации объектов жилищно-коммунального комплекса"</t>
  </si>
  <si>
    <t>Основное мероприятие "Организация и проведение мероприятий, направленных на профилактику правонарушений"</t>
  </si>
  <si>
    <t>14.0.04.85280</t>
  </si>
  <si>
    <t>870</t>
  </si>
  <si>
    <t>700</t>
  </si>
  <si>
    <t>730</t>
  </si>
  <si>
    <t>840</t>
  </si>
  <si>
    <t>Основное мероприятие "Предоставление субсидий организациям"</t>
  </si>
  <si>
    <t>18.0.07.00000</t>
  </si>
  <si>
    <t>18.0.07.61100</t>
  </si>
  <si>
    <t>20.0.03.00590</t>
  </si>
  <si>
    <t>Итого расходов: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</si>
</sst>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#,##0.00_ ;[Red]\-#,##0.00\ "/>
    <numFmt numFmtId="166" formatCode="000"/>
    <numFmt numFmtId="167" formatCode="00\.0\.00\.00000"/>
    <numFmt numFmtId="168" formatCode="0000000000"/>
  </numFmts>
  <fonts count="3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2">
    <xf numFmtId="0" fontId="0" fillId="0" borderId="0"/>
    <xf numFmtId="0" fontId="3" fillId="0" borderId="0"/>
    <xf numFmtId="0" fontId="9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2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4" borderId="3" applyNumberFormat="0" applyAlignment="0" applyProtection="0"/>
    <xf numFmtId="0" fontId="12" fillId="11" borderId="4" applyNumberFormat="0" applyAlignment="0" applyProtection="0"/>
    <xf numFmtId="0" fontId="13" fillId="11" borderId="3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3" borderId="9" applyNumberFormat="0" applyAlignment="0" applyProtection="0"/>
    <xf numFmtId="0" fontId="19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21" fillId="5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7" borderId="10" applyNumberFormat="0" applyFont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79">
    <xf numFmtId="0" fontId="0" fillId="0" borderId="0" xfId="0"/>
    <xf numFmtId="4" fontId="28" fillId="24" borderId="1" xfId="98" applyNumberFormat="1" applyFont="1" applyFill="1" applyBorder="1" applyAlignment="1">
      <alignment horizontal="right"/>
    </xf>
    <xf numFmtId="0" fontId="4" fillId="24" borderId="0" xfId="1" applyFont="1" applyFill="1" applyProtection="1">
      <protection hidden="1"/>
    </xf>
    <xf numFmtId="0" fontId="4" fillId="24" borderId="0" xfId="1" applyNumberFormat="1" applyFont="1" applyFill="1" applyAlignment="1" applyProtection="1">
      <protection hidden="1"/>
    </xf>
    <xf numFmtId="0" fontId="4" fillId="24" borderId="0" xfId="1" applyFont="1" applyFill="1" applyBorder="1" applyProtection="1">
      <protection hidden="1"/>
    </xf>
    <xf numFmtId="0" fontId="4" fillId="24" borderId="0" xfId="1" applyFont="1" applyFill="1" applyAlignment="1" applyProtection="1">
      <alignment horizontal="right"/>
      <protection hidden="1"/>
    </xf>
    <xf numFmtId="0" fontId="4" fillId="24" borderId="0" xfId="1" applyNumberFormat="1" applyFont="1" applyFill="1" applyBorder="1" applyAlignment="1" applyProtection="1">
      <protection hidden="1"/>
    </xf>
    <xf numFmtId="0" fontId="4" fillId="24" borderId="1" xfId="1" applyNumberFormat="1" applyFont="1" applyFill="1" applyBorder="1" applyAlignment="1" applyProtection="1">
      <alignment horizontal="centerContinuous"/>
      <protection hidden="1"/>
    </xf>
    <xf numFmtId="0" fontId="4" fillId="24" borderId="1" xfId="1" applyNumberFormat="1" applyFont="1" applyFill="1" applyBorder="1" applyAlignment="1" applyProtection="1">
      <alignment horizontal="center"/>
      <protection hidden="1"/>
    </xf>
    <xf numFmtId="0" fontId="4" fillId="24" borderId="1" xfId="1" applyFont="1" applyFill="1" applyBorder="1" applyAlignment="1" applyProtection="1">
      <alignment horizontal="center"/>
      <protection hidden="1"/>
    </xf>
    <xf numFmtId="0" fontId="28" fillId="24" borderId="1" xfId="98" applyNumberFormat="1" applyFont="1" applyFill="1" applyBorder="1" applyAlignment="1">
      <alignment horizontal="right"/>
    </xf>
    <xf numFmtId="0" fontId="28" fillId="24" borderId="1" xfId="98" applyNumberFormat="1" applyFont="1" applyFill="1" applyBorder="1" applyAlignment="1">
      <alignment horizontal="center"/>
    </xf>
    <xf numFmtId="2" fontId="28" fillId="24" borderId="1" xfId="98" applyNumberFormat="1" applyFont="1" applyFill="1" applyBorder="1" applyAlignment="1">
      <alignment horizontal="center"/>
    </xf>
    <xf numFmtId="4" fontId="28" fillId="24" borderId="1" xfId="98" applyNumberFormat="1" applyFont="1" applyFill="1" applyBorder="1"/>
    <xf numFmtId="4" fontId="29" fillId="24" borderId="1" xfId="98" applyNumberFormat="1" applyFont="1" applyFill="1" applyBorder="1"/>
    <xf numFmtId="0" fontId="4" fillId="0" borderId="0" xfId="1" applyNumberFormat="1" applyFont="1" applyFill="1" applyBorder="1" applyAlignment="1" applyProtection="1">
      <protection hidden="1"/>
    </xf>
    <xf numFmtId="0" fontId="4" fillId="0" borderId="0" xfId="1" applyFont="1" applyBorder="1" applyProtection="1">
      <protection hidden="1"/>
    </xf>
    <xf numFmtId="0" fontId="4" fillId="0" borderId="1" xfId="1" applyNumberFormat="1" applyFont="1" applyFill="1" applyBorder="1" applyAlignment="1" applyProtection="1">
      <alignment horizontal="centerContinuous"/>
      <protection hidden="1"/>
    </xf>
    <xf numFmtId="0" fontId="4" fillId="0" borderId="1" xfId="1" applyNumberFormat="1" applyFont="1" applyFill="1" applyBorder="1" applyAlignment="1" applyProtection="1">
      <alignment horizontal="center"/>
      <protection hidden="1"/>
    </xf>
    <xf numFmtId="0" fontId="4" fillId="0" borderId="1" xfId="1" applyFont="1" applyBorder="1" applyAlignment="1" applyProtection="1">
      <alignment horizontal="center"/>
      <protection hidden="1"/>
    </xf>
    <xf numFmtId="0" fontId="4" fillId="0" borderId="0" xfId="1" applyFont="1" applyProtection="1">
      <protection hidden="1"/>
    </xf>
    <xf numFmtId="4" fontId="29" fillId="24" borderId="2" xfId="98" applyNumberFormat="1" applyFont="1" applyFill="1" applyBorder="1"/>
    <xf numFmtId="0" fontId="4" fillId="0" borderId="2" xfId="1" applyFont="1" applyBorder="1" applyAlignment="1" applyProtection="1">
      <alignment horizontal="center"/>
      <protection hidden="1"/>
    </xf>
    <xf numFmtId="0" fontId="4" fillId="24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0" xfId="1" applyFont="1" applyFill="1"/>
    <xf numFmtId="0" fontId="4" fillId="24" borderId="1" xfId="1" applyFont="1" applyFill="1" applyBorder="1" applyAlignment="1">
      <alignment horizontal="center"/>
    </xf>
    <xf numFmtId="0" fontId="5" fillId="24" borderId="1" xfId="131" applyNumberFormat="1" applyFont="1" applyFill="1" applyBorder="1" applyAlignment="1" applyProtection="1">
      <alignment horizontal="left" wrapText="1"/>
      <protection hidden="1"/>
    </xf>
    <xf numFmtId="0" fontId="4" fillId="24" borderId="1" xfId="86" applyFont="1" applyFill="1" applyBorder="1" applyAlignment="1">
      <alignment horizontal="left"/>
    </xf>
    <xf numFmtId="0" fontId="4" fillId="24" borderId="1" xfId="132" applyNumberFormat="1" applyFont="1" applyFill="1" applyBorder="1" applyAlignment="1" applyProtection="1">
      <alignment horizontal="left" wrapText="1"/>
      <protection hidden="1"/>
    </xf>
    <xf numFmtId="49" fontId="4" fillId="24" borderId="1" xfId="132" applyNumberFormat="1" applyFont="1" applyFill="1" applyBorder="1" applyAlignment="1" applyProtection="1">
      <alignment horizontal="left" wrapText="1"/>
      <protection hidden="1"/>
    </xf>
    <xf numFmtId="0" fontId="4" fillId="24" borderId="1" xfId="132" applyNumberFormat="1" applyFont="1" applyFill="1" applyBorder="1" applyAlignment="1" applyProtection="1">
      <alignment horizontal="left" vertical="top" wrapText="1"/>
      <protection hidden="1"/>
    </xf>
    <xf numFmtId="0" fontId="32" fillId="24" borderId="0" xfId="0" applyFont="1" applyFill="1"/>
    <xf numFmtId="0" fontId="5" fillId="24" borderId="1" xfId="132" applyNumberFormat="1" applyFont="1" applyFill="1" applyBorder="1" applyAlignment="1" applyProtection="1">
      <alignment horizontal="left" wrapText="1"/>
      <protection hidden="1"/>
    </xf>
    <xf numFmtId="0" fontId="4" fillId="0" borderId="0" xfId="1" applyFont="1"/>
    <xf numFmtId="4" fontId="5" fillId="24" borderId="1" xfId="131" applyNumberFormat="1" applyFont="1" applyFill="1" applyBorder="1"/>
    <xf numFmtId="168" fontId="4" fillId="25" borderId="1" xfId="145" applyNumberFormat="1" applyFont="1" applyFill="1" applyBorder="1" applyAlignment="1" applyProtection="1">
      <alignment wrapText="1"/>
      <protection hidden="1"/>
    </xf>
    <xf numFmtId="167" fontId="4" fillId="25" borderId="1" xfId="145" applyNumberFormat="1" applyFont="1" applyFill="1" applyBorder="1" applyAlignment="1" applyProtection="1">
      <alignment horizontal="center"/>
      <protection hidden="1"/>
    </xf>
    <xf numFmtId="166" fontId="4" fillId="25" borderId="1" xfId="145" applyNumberFormat="1" applyFont="1" applyFill="1" applyBorder="1" applyAlignment="1" applyProtection="1">
      <alignment horizontal="center"/>
      <protection hidden="1"/>
    </xf>
    <xf numFmtId="164" fontId="4" fillId="0" borderId="1" xfId="145" applyNumberFormat="1" applyFont="1" applyFill="1" applyBorder="1" applyAlignment="1" applyProtection="1">
      <protection hidden="1"/>
    </xf>
    <xf numFmtId="2" fontId="4" fillId="0" borderId="1" xfId="145" applyNumberFormat="1" applyFont="1" applyBorder="1"/>
    <xf numFmtId="166" fontId="4" fillId="25" borderId="1" xfId="145" applyNumberFormat="1" applyFont="1" applyFill="1" applyBorder="1" applyAlignment="1" applyProtection="1">
      <alignment wrapText="1"/>
      <protection hidden="1"/>
    </xf>
    <xf numFmtId="0" fontId="5" fillId="0" borderId="1" xfId="145" applyNumberFormat="1" applyFont="1" applyFill="1" applyBorder="1" applyAlignment="1" applyProtection="1">
      <alignment horizontal="center"/>
      <protection hidden="1"/>
    </xf>
    <xf numFmtId="164" fontId="4" fillId="24" borderId="1" xfId="145" applyNumberFormat="1" applyFont="1" applyFill="1" applyBorder="1" applyAlignment="1" applyProtection="1">
      <alignment horizontal="right"/>
      <protection hidden="1"/>
    </xf>
    <xf numFmtId="164" fontId="4" fillId="24" borderId="1" xfId="145" applyNumberFormat="1" applyFont="1" applyFill="1" applyBorder="1" applyAlignment="1" applyProtection="1">
      <protection hidden="1"/>
    </xf>
    <xf numFmtId="165" fontId="5" fillId="24" borderId="1" xfId="145" applyNumberFormat="1" applyFont="1" applyFill="1" applyBorder="1" applyAlignment="1" applyProtection="1">
      <alignment horizontal="right"/>
      <protection hidden="1"/>
    </xf>
    <xf numFmtId="0" fontId="5" fillId="0" borderId="1" xfId="145" applyNumberFormat="1" applyFont="1" applyFill="1" applyBorder="1" applyAlignment="1" applyProtection="1">
      <protection hidden="1"/>
    </xf>
    <xf numFmtId="0" fontId="4" fillId="24" borderId="0" xfId="1" applyFont="1" applyFill="1" applyBorder="1" applyProtection="1">
      <protection hidden="1"/>
    </xf>
    <xf numFmtId="4" fontId="4" fillId="24" borderId="1" xfId="1" applyNumberFormat="1" applyFont="1" applyFill="1" applyBorder="1" applyProtection="1">
      <protection hidden="1"/>
    </xf>
    <xf numFmtId="0" fontId="4" fillId="24" borderId="1" xfId="1" applyFont="1" applyFill="1" applyBorder="1" applyProtection="1">
      <protection hidden="1"/>
    </xf>
    <xf numFmtId="0" fontId="5" fillId="24" borderId="1" xfId="133" applyNumberFormat="1" applyFont="1" applyFill="1" applyBorder="1" applyAlignment="1">
      <alignment horizontal="left" vertical="center" wrapText="1"/>
    </xf>
    <xf numFmtId="4" fontId="5" fillId="24" borderId="1" xfId="133" applyNumberFormat="1" applyFont="1" applyFill="1" applyBorder="1" applyAlignment="1">
      <alignment horizontal="right" wrapText="1"/>
    </xf>
    <xf numFmtId="0" fontId="4" fillId="24" borderId="1" xfId="133" applyNumberFormat="1" applyFont="1" applyFill="1" applyBorder="1" applyAlignment="1">
      <alignment horizontal="left" vertical="center" wrapText="1"/>
    </xf>
    <xf numFmtId="4" fontId="4" fillId="24" borderId="1" xfId="133" applyNumberFormat="1" applyFont="1" applyFill="1" applyBorder="1" applyAlignment="1">
      <alignment horizontal="right" wrapText="1"/>
    </xf>
    <xf numFmtId="4" fontId="4" fillId="24" borderId="1" xfId="165" applyNumberFormat="1" applyFont="1" applyFill="1" applyBorder="1"/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14" xfId="1" applyNumberFormat="1" applyFont="1" applyFill="1" applyBorder="1" applyAlignment="1" applyProtection="1">
      <alignment horizontal="center" vertical="center" wrapText="1"/>
      <protection hidden="1"/>
    </xf>
    <xf numFmtId="0" fontId="31" fillId="24" borderId="15" xfId="0" applyFont="1" applyFill="1" applyBorder="1" applyAlignment="1">
      <alignment horizontal="center" vertical="center" wrapText="1"/>
    </xf>
    <xf numFmtId="0" fontId="31" fillId="24" borderId="16" xfId="0" applyFont="1" applyFill="1" applyBorder="1" applyAlignment="1">
      <alignment horizontal="center" vertical="center" wrapText="1"/>
    </xf>
    <xf numFmtId="0" fontId="4" fillId="24" borderId="2" xfId="1" applyNumberFormat="1" applyFont="1" applyFill="1" applyBorder="1" applyAlignment="1" applyProtection="1">
      <alignment horizontal="center" wrapText="1"/>
      <protection hidden="1"/>
    </xf>
    <xf numFmtId="0" fontId="31" fillId="24" borderId="12" xfId="0" applyFont="1" applyFill="1" applyBorder="1" applyAlignment="1">
      <alignment horizontal="center" wrapText="1"/>
    </xf>
    <xf numFmtId="0" fontId="26" fillId="24" borderId="0" xfId="1" applyFont="1" applyFill="1" applyAlignment="1">
      <alignment horizontal="center" wrapText="1"/>
    </xf>
    <xf numFmtId="0" fontId="30" fillId="24" borderId="0" xfId="0" applyFont="1" applyFill="1" applyAlignment="1">
      <alignment horizontal="center" wrapText="1"/>
    </xf>
    <xf numFmtId="0" fontId="4" fillId="0" borderId="1" xfId="1" applyNumberFormat="1" applyFont="1" applyFill="1" applyBorder="1" applyAlignment="1" applyProtection="1">
      <alignment horizontal="center" vertical="center"/>
      <protection hidden="1"/>
    </xf>
    <xf numFmtId="0" fontId="4" fillId="24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1" xfId="1" applyFont="1" applyFill="1" applyBorder="1" applyAlignment="1" applyProtection="1">
      <alignment horizontal="center" vertical="center" wrapText="1"/>
      <protection hidden="1"/>
    </xf>
    <xf numFmtId="49" fontId="4" fillId="24" borderId="1" xfId="131" applyNumberFormat="1" applyFont="1" applyFill="1" applyBorder="1" applyAlignment="1" applyProtection="1">
      <alignment horizontal="center"/>
      <protection hidden="1"/>
    </xf>
    <xf numFmtId="0" fontId="4" fillId="24" borderId="1" xfId="131" applyNumberFormat="1" applyFont="1" applyFill="1" applyBorder="1" applyAlignment="1" applyProtection="1">
      <alignment horizontal="center"/>
      <protection hidden="1"/>
    </xf>
    <xf numFmtId="0" fontId="5" fillId="24" borderId="2" xfId="133" applyNumberFormat="1" applyFont="1" applyFill="1" applyBorder="1" applyAlignment="1">
      <alignment horizontal="center"/>
    </xf>
    <xf numFmtId="0" fontId="5" fillId="24" borderId="12" xfId="133" applyNumberFormat="1" applyFont="1" applyFill="1" applyBorder="1" applyAlignment="1">
      <alignment horizontal="center"/>
    </xf>
    <xf numFmtId="0" fontId="4" fillId="24" borderId="2" xfId="133" applyNumberFormat="1" applyFont="1" applyFill="1" applyBorder="1" applyAlignment="1">
      <alignment horizontal="center"/>
    </xf>
    <xf numFmtId="0" fontId="4" fillId="24" borderId="12" xfId="133" applyNumberFormat="1" applyFont="1" applyFill="1" applyBorder="1" applyAlignment="1">
      <alignment horizontal="center"/>
    </xf>
    <xf numFmtId="0" fontId="4" fillId="24" borderId="0" xfId="1" applyNumberFormat="1" applyFont="1" applyFill="1" applyAlignment="1" applyProtection="1">
      <alignment horizontal="center"/>
      <protection hidden="1"/>
    </xf>
    <xf numFmtId="0" fontId="4" fillId="24" borderId="2" xfId="1" applyFont="1" applyFill="1" applyBorder="1" applyAlignment="1" applyProtection="1">
      <alignment horizontal="center" vertical="center" wrapText="1"/>
      <protection hidden="1"/>
    </xf>
    <xf numFmtId="0" fontId="4" fillId="24" borderId="1" xfId="1" applyNumberFormat="1" applyFont="1" applyFill="1" applyBorder="1" applyAlignment="1" applyProtection="1">
      <alignment horizontal="center" vertical="center"/>
      <protection hidden="1"/>
    </xf>
    <xf numFmtId="0" fontId="4" fillId="24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24" borderId="12" xfId="1" applyNumberFormat="1" applyFont="1" applyFill="1" applyBorder="1" applyAlignment="1" applyProtection="1">
      <alignment horizontal="center" vertical="center" wrapText="1"/>
      <protection hidden="1"/>
    </xf>
  </cellXfs>
  <cellStyles count="222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2" xfId="38"/>
    <cellStyle name="Обычный 10 2 2" xfId="39"/>
    <cellStyle name="Обычный 10 2 2 2" xfId="40"/>
    <cellStyle name="Обычный 10 2 2 2 2" xfId="149"/>
    <cellStyle name="Обычный 10 2 2 3" xfId="148"/>
    <cellStyle name="Обычный 10 2 3" xfId="41"/>
    <cellStyle name="Обычный 10 2 3 2" xfId="150"/>
    <cellStyle name="Обычный 10 2 4" xfId="147"/>
    <cellStyle name="Обычный 10 3" xfId="42"/>
    <cellStyle name="Обычный 10 3 2" xfId="43"/>
    <cellStyle name="Обычный 10 3 2 2" xfId="152"/>
    <cellStyle name="Обычный 10 3 3" xfId="151"/>
    <cellStyle name="Обычный 10 4" xfId="44"/>
    <cellStyle name="Обычный 10 4 2" xfId="153"/>
    <cellStyle name="Обычный 10 5" xfId="146"/>
    <cellStyle name="Обычный 11" xfId="45"/>
    <cellStyle name="Обычный 11 2" xfId="46"/>
    <cellStyle name="Обычный 12" xfId="47"/>
    <cellStyle name="Обычный 13" xfId="48"/>
    <cellStyle name="Обычный 13 2" xfId="49"/>
    <cellStyle name="Обычный 13 2 2" xfId="50"/>
    <cellStyle name="Обычный 13 2 2 2" xfId="156"/>
    <cellStyle name="Обычный 13 2 3" xfId="155"/>
    <cellStyle name="Обычный 13 3" xfId="51"/>
    <cellStyle name="Обычный 13 3 2" xfId="157"/>
    <cellStyle name="Обычный 13 4" xfId="154"/>
    <cellStyle name="Обычный 14" xfId="52"/>
    <cellStyle name="Обычный 15" xfId="53"/>
    <cellStyle name="Обычный 16" xfId="54"/>
    <cellStyle name="Обычный 16 2" xfId="55"/>
    <cellStyle name="Обычный 16 2 2" xfId="159"/>
    <cellStyle name="Обычный 16 3" xfId="158"/>
    <cellStyle name="Обычный 17" xfId="56"/>
    <cellStyle name="Обычный 17 2" xfId="57"/>
    <cellStyle name="Обычный 17 2 2" xfId="161"/>
    <cellStyle name="Обычный 17 3" xfId="160"/>
    <cellStyle name="Обычный 18" xfId="58"/>
    <cellStyle name="Обычный 19" xfId="59"/>
    <cellStyle name="Обычный 19 2" xfId="60"/>
    <cellStyle name="Обычный 19 2 2" xfId="163"/>
    <cellStyle name="Обычный 19 3" xfId="162"/>
    <cellStyle name="Обычный 2" xfId="1"/>
    <cellStyle name="Обычный 2 10" xfId="62"/>
    <cellStyle name="Обычный 2 10 2" xfId="165"/>
    <cellStyle name="Обычный 2 11" xfId="63"/>
    <cellStyle name="Обычный 2 11 2" xfId="166"/>
    <cellStyle name="Обычный 2 12" xfId="141"/>
    <cellStyle name="Обычный 2 12 2" xfId="219"/>
    <cellStyle name="Обычный 2 13" xfId="142"/>
    <cellStyle name="Обычный 2 13 2" xfId="220"/>
    <cellStyle name="Обычный 2 14" xfId="143"/>
    <cellStyle name="Обычный 2 14 2" xfId="221"/>
    <cellStyle name="Обычный 2 15" xfId="61"/>
    <cellStyle name="Обычный 2 15 2" xfId="164"/>
    <cellStyle name="Обычный 2 16" xfId="145"/>
    <cellStyle name="Обычный 2 2" xfId="64"/>
    <cellStyle name="Обычный 2 2 2" xfId="65"/>
    <cellStyle name="Обычный 2 2 2 2" xfId="168"/>
    <cellStyle name="Обычный 2 2 3" xfId="167"/>
    <cellStyle name="Обычный 2 3" xfId="66"/>
    <cellStyle name="Обычный 2 3 2" xfId="67"/>
    <cellStyle name="Обычный 2 3 2 2" xfId="170"/>
    <cellStyle name="Обычный 2 3 3" xfId="169"/>
    <cellStyle name="Обычный 2 4" xfId="68"/>
    <cellStyle name="Обычный 2 4 2" xfId="69"/>
    <cellStyle name="Обычный 2 4 2 2" xfId="70"/>
    <cellStyle name="Обычный 2 4 2 2 2" xfId="173"/>
    <cellStyle name="Обычный 2 4 2 3" xfId="172"/>
    <cellStyle name="Обычный 2 4 3" xfId="71"/>
    <cellStyle name="Обычный 2 4 3 2" xfId="174"/>
    <cellStyle name="Обычный 2 4 4" xfId="171"/>
    <cellStyle name="Обычный 2 5" xfId="72"/>
    <cellStyle name="Обычный 2 5 2" xfId="73"/>
    <cellStyle name="Обычный 2 5 2 2" xfId="74"/>
    <cellStyle name="Обычный 2 5 2 2 2" xfId="177"/>
    <cellStyle name="Обычный 2 5 2 3" xfId="176"/>
    <cellStyle name="Обычный 2 5 3" xfId="75"/>
    <cellStyle name="Обычный 2 5 3 2" xfId="178"/>
    <cellStyle name="Обычный 2 5 4" xfId="175"/>
    <cellStyle name="Обычный 2 6" xfId="76"/>
    <cellStyle name="Обычный 2 6 2" xfId="77"/>
    <cellStyle name="Обычный 2 6 2 2" xfId="78"/>
    <cellStyle name="Обычный 2 6 2 2 2" xfId="181"/>
    <cellStyle name="Обычный 2 6 2 3" xfId="180"/>
    <cellStyle name="Обычный 2 6 3" xfId="79"/>
    <cellStyle name="Обычный 2 6 3 2" xfId="182"/>
    <cellStyle name="Обычный 2 6 4" xfId="179"/>
    <cellStyle name="Обычный 2 7" xfId="80"/>
    <cellStyle name="Обычный 2 7 2" xfId="81"/>
    <cellStyle name="Обычный 2 7 2 2" xfId="184"/>
    <cellStyle name="Обычный 2 7 3" xfId="183"/>
    <cellStyle name="Обычный 2 8" xfId="82"/>
    <cellStyle name="Обычный 2 8 2" xfId="83"/>
    <cellStyle name="Обычный 2 8 2 2" xfId="186"/>
    <cellStyle name="Обычный 2 8 3" xfId="185"/>
    <cellStyle name="Обычный 2 9" xfId="84"/>
    <cellStyle name="Обычный 2 9 2" xfId="85"/>
    <cellStyle name="Обычный 2 9 2 2" xfId="188"/>
    <cellStyle name="Обычный 2 9 3" xfId="187"/>
    <cellStyle name="Обычный 20" xfId="86"/>
    <cellStyle name="Обычный 21" xfId="87"/>
    <cellStyle name="Обычный 21 2" xfId="88"/>
    <cellStyle name="Обычный 21 2 2" xfId="190"/>
    <cellStyle name="Обычный 21 3" xfId="189"/>
    <cellStyle name="Обычный 22" xfId="89"/>
    <cellStyle name="Обычный 22 2" xfId="90"/>
    <cellStyle name="Обычный 22 2 2" xfId="192"/>
    <cellStyle name="Обычный 22 3" xfId="191"/>
    <cellStyle name="Обычный 23" xfId="91"/>
    <cellStyle name="Обычный 24" xfId="92"/>
    <cellStyle name="Обычный 24 2" xfId="193"/>
    <cellStyle name="Обычный 25" xfId="140"/>
    <cellStyle name="Обычный 25 2" xfId="218"/>
    <cellStyle name="Обычный 26" xfId="144"/>
    <cellStyle name="Обычный 3" xfId="93"/>
    <cellStyle name="Обычный 3 2" xfId="94"/>
    <cellStyle name="Обычный 3 2 2" xfId="95"/>
    <cellStyle name="Обычный 3 3" xfId="96"/>
    <cellStyle name="Обычный 4" xfId="97"/>
    <cellStyle name="Обычный 5" xfId="98"/>
    <cellStyle name="Обычный 5 2" xfId="99"/>
    <cellStyle name="Обычный 5 2 2" xfId="100"/>
    <cellStyle name="Обычный 5 2 2 2" xfId="101"/>
    <cellStyle name="Обычный 5 2 2 2 2" xfId="102"/>
    <cellStyle name="Обычный 5 2 2 2 2 2" xfId="198"/>
    <cellStyle name="Обычный 5 2 2 2 3" xfId="197"/>
    <cellStyle name="Обычный 5 2 2 3" xfId="103"/>
    <cellStyle name="Обычный 5 2 2 3 2" xfId="199"/>
    <cellStyle name="Обычный 5 2 2 4" xfId="196"/>
    <cellStyle name="Обычный 5 2 3" xfId="104"/>
    <cellStyle name="Обычный 5 2 3 2" xfId="105"/>
    <cellStyle name="Обычный 5 2 3 2 2" xfId="201"/>
    <cellStyle name="Обычный 5 2 3 3" xfId="200"/>
    <cellStyle name="Обычный 5 2 4" xfId="106"/>
    <cellStyle name="Обычный 5 2 4 2" xfId="202"/>
    <cellStyle name="Обычный 5 2 5" xfId="195"/>
    <cellStyle name="Обычный 5 3" xfId="107"/>
    <cellStyle name="Обычный 5 3 2" xfId="108"/>
    <cellStyle name="Обычный 5 3 2 2" xfId="109"/>
    <cellStyle name="Обычный 5 3 2 2 2" xfId="205"/>
    <cellStyle name="Обычный 5 3 2 3" xfId="204"/>
    <cellStyle name="Обычный 5 3 3" xfId="110"/>
    <cellStyle name="Обычный 5 3 3 2" xfId="206"/>
    <cellStyle name="Обычный 5 3 4" xfId="203"/>
    <cellStyle name="Обычный 5 4" xfId="111"/>
    <cellStyle name="Обычный 5 4 2" xfId="112"/>
    <cellStyle name="Обычный 5 4 2 2" xfId="208"/>
    <cellStyle name="Обычный 5 4 3" xfId="207"/>
    <cellStyle name="Обычный 5 5" xfId="113"/>
    <cellStyle name="Обычный 5 5 2" xfId="209"/>
    <cellStyle name="Обычный 5 6" xfId="194"/>
    <cellStyle name="Обычный 6" xfId="114"/>
    <cellStyle name="Обычный 6 2" xfId="115"/>
    <cellStyle name="Обычный 6 2 2" xfId="116"/>
    <cellStyle name="Обычный 6 3" xfId="117"/>
    <cellStyle name="Обычный 7" xfId="118"/>
    <cellStyle name="Обычный 7 2" xfId="119"/>
    <cellStyle name="Обычный 7 2 2" xfId="120"/>
    <cellStyle name="Обычный 7 3" xfId="121"/>
    <cellStyle name="Обычный 8" xfId="122"/>
    <cellStyle name="Обычный 9" xfId="123"/>
    <cellStyle name="Обычный 9 2" xfId="124"/>
    <cellStyle name="Обычный 9 2 2" xfId="125"/>
    <cellStyle name="Обычный 9 2 2 2" xfId="126"/>
    <cellStyle name="Обычный 9 2 2 2 2" xfId="213"/>
    <cellStyle name="Обычный 9 2 2 3" xfId="212"/>
    <cellStyle name="Обычный 9 2 3" xfId="127"/>
    <cellStyle name="Обычный 9 2 3 2" xfId="214"/>
    <cellStyle name="Обычный 9 2 4" xfId="211"/>
    <cellStyle name="Обычный 9 3" xfId="128"/>
    <cellStyle name="Обычный 9 3 2" xfId="129"/>
    <cellStyle name="Обычный 9 3 2 2" xfId="216"/>
    <cellStyle name="Обычный 9 3 3" xfId="215"/>
    <cellStyle name="Обычный 9 4" xfId="130"/>
    <cellStyle name="Обычный 9 4 2" xfId="217"/>
    <cellStyle name="Обычный 9 5" xfId="210"/>
    <cellStyle name="Обычный_tmp" xfId="131"/>
    <cellStyle name="Обычный_Tmp2" xfId="132"/>
    <cellStyle name="Обычный_Исполнение бюджета на 01.10.2014" xfId="133"/>
    <cellStyle name="Плохой 2" xfId="134"/>
    <cellStyle name="Пояснение 2" xfId="135"/>
    <cellStyle name="Примечание 2" xfId="136"/>
    <cellStyle name="Связанная ячейка 2" xfId="137"/>
    <cellStyle name="Текст предупреждения 2" xfId="138"/>
    <cellStyle name="Хороший 2" xfId="1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950"/>
  <sheetViews>
    <sheetView showGridLines="0" tabSelected="1" workbookViewId="0">
      <pane ySplit="7" topLeftCell="A581" activePane="bottomLeft" state="frozen"/>
      <selection pane="bottomLeft" activeCell="I14" sqref="I14"/>
    </sheetView>
  </sheetViews>
  <sheetFormatPr defaultColWidth="9.33203125" defaultRowHeight="13.2" x14ac:dyDescent="0.25"/>
  <cols>
    <col min="1" max="1" width="1.44140625" style="25" customWidth="1"/>
    <col min="2" max="2" width="59.109375" style="25" customWidth="1"/>
    <col min="3" max="3" width="18.109375" style="25" customWidth="1"/>
    <col min="4" max="4" width="5.6640625" style="25" customWidth="1"/>
    <col min="5" max="5" width="17.77734375" style="25" customWidth="1"/>
    <col min="6" max="6" width="15.5546875" style="25" customWidth="1"/>
    <col min="7" max="7" width="16.44140625" style="25" customWidth="1"/>
    <col min="8" max="8" width="9.44140625" style="25" customWidth="1"/>
    <col min="9" max="9" width="10" style="25" customWidth="1"/>
    <col min="10" max="234" width="9.109375" style="25" customWidth="1"/>
    <col min="235" max="16384" width="9.33203125" style="25"/>
  </cols>
  <sheetData>
    <row r="2" spans="1:9" ht="15.6" x14ac:dyDescent="0.3">
      <c r="B2" s="63" t="s">
        <v>772</v>
      </c>
      <c r="C2" s="64"/>
      <c r="D2" s="64"/>
      <c r="E2" s="64"/>
      <c r="F2" s="64"/>
      <c r="G2" s="64"/>
      <c r="H2" s="64"/>
      <c r="I2" s="64"/>
    </row>
    <row r="3" spans="1:9" x14ac:dyDescent="0.25">
      <c r="A3" s="2"/>
      <c r="B3" s="74"/>
      <c r="C3" s="74"/>
      <c r="D3" s="74"/>
      <c r="E3" s="74"/>
      <c r="F3" s="74"/>
      <c r="G3" s="74"/>
      <c r="H3" s="74"/>
    </row>
    <row r="4" spans="1:9" x14ac:dyDescent="0.25">
      <c r="A4" s="3"/>
      <c r="B4" s="4"/>
      <c r="C4" s="4"/>
      <c r="D4" s="4"/>
      <c r="E4" s="4"/>
      <c r="F4" s="4"/>
      <c r="G4" s="2"/>
      <c r="H4" s="5" t="s">
        <v>663</v>
      </c>
    </row>
    <row r="5" spans="1:9" x14ac:dyDescent="0.25">
      <c r="A5" s="6"/>
      <c r="B5" s="76" t="s">
        <v>662</v>
      </c>
      <c r="C5" s="57" t="s">
        <v>718</v>
      </c>
      <c r="D5" s="58"/>
      <c r="E5" s="66" t="s">
        <v>774</v>
      </c>
      <c r="F5" s="66" t="s">
        <v>668</v>
      </c>
      <c r="G5" s="75" t="s">
        <v>773</v>
      </c>
      <c r="H5" s="77" t="s">
        <v>660</v>
      </c>
      <c r="I5" s="78"/>
    </row>
    <row r="6" spans="1:9" ht="39.6" x14ac:dyDescent="0.25">
      <c r="A6" s="4"/>
      <c r="B6" s="76"/>
      <c r="C6" s="59"/>
      <c r="D6" s="60"/>
      <c r="E6" s="66"/>
      <c r="F6" s="66"/>
      <c r="G6" s="75"/>
      <c r="H6" s="23" t="s">
        <v>743</v>
      </c>
      <c r="I6" s="23" t="s">
        <v>744</v>
      </c>
    </row>
    <row r="7" spans="1:9" ht="13.8" x14ac:dyDescent="0.25">
      <c r="A7" s="4"/>
      <c r="B7" s="7">
        <v>1</v>
      </c>
      <c r="C7" s="61">
        <v>2</v>
      </c>
      <c r="D7" s="62"/>
      <c r="E7" s="8">
        <v>3</v>
      </c>
      <c r="F7" s="8">
        <v>4</v>
      </c>
      <c r="G7" s="9">
        <v>5</v>
      </c>
      <c r="H7" s="9">
        <v>6</v>
      </c>
      <c r="I7" s="26">
        <v>7</v>
      </c>
    </row>
    <row r="8" spans="1:9" x14ac:dyDescent="0.25">
      <c r="A8" s="4"/>
      <c r="B8" s="27" t="s">
        <v>669</v>
      </c>
      <c r="C8" s="69"/>
      <c r="D8" s="69"/>
      <c r="E8" s="10"/>
      <c r="F8" s="10"/>
      <c r="G8" s="10"/>
      <c r="H8" s="11"/>
      <c r="I8" s="12"/>
    </row>
    <row r="9" spans="1:9" x14ac:dyDescent="0.25">
      <c r="A9" s="4"/>
      <c r="B9" s="28" t="s">
        <v>670</v>
      </c>
      <c r="C9" s="68" t="s">
        <v>671</v>
      </c>
      <c r="D9" s="68"/>
      <c r="E9" s="1">
        <f>E10+E17</f>
        <v>1171041600</v>
      </c>
      <c r="F9" s="1">
        <f>F10+F17</f>
        <v>1171041600</v>
      </c>
      <c r="G9" s="1">
        <f t="shared" ref="G9" si="0">G10+G17</f>
        <v>844839767.36000013</v>
      </c>
      <c r="H9" s="13">
        <f t="shared" ref="H9:H14" si="1">G9/E9*100</f>
        <v>72.144300199070656</v>
      </c>
      <c r="I9" s="13">
        <f t="shared" ref="I9:I14" si="2">G9/F9*100</f>
        <v>72.144300199070656</v>
      </c>
    </row>
    <row r="10" spans="1:9" x14ac:dyDescent="0.25">
      <c r="A10" s="4"/>
      <c r="B10" s="28" t="s">
        <v>672</v>
      </c>
      <c r="C10" s="68"/>
      <c r="D10" s="68"/>
      <c r="E10" s="1">
        <f>SUM(E11:E16)</f>
        <v>813413000</v>
      </c>
      <c r="F10" s="1">
        <f>SUM(F11:F16)</f>
        <v>813413000</v>
      </c>
      <c r="G10" s="1">
        <f t="shared" ref="G10" si="3">SUM(G11:G16)</f>
        <v>566537594.7700001</v>
      </c>
      <c r="H10" s="13">
        <f t="shared" si="1"/>
        <v>69.649439432367089</v>
      </c>
      <c r="I10" s="13">
        <f t="shared" si="2"/>
        <v>69.649439432367089</v>
      </c>
    </row>
    <row r="11" spans="1:9" x14ac:dyDescent="0.25">
      <c r="A11" s="4"/>
      <c r="B11" s="29" t="s">
        <v>673</v>
      </c>
      <c r="C11" s="68" t="s">
        <v>674</v>
      </c>
      <c r="D11" s="68"/>
      <c r="E11" s="1">
        <v>588904400</v>
      </c>
      <c r="F11" s="1">
        <v>588904400</v>
      </c>
      <c r="G11" s="1">
        <v>396779186.99000001</v>
      </c>
      <c r="H11" s="13">
        <f t="shared" si="1"/>
        <v>67.375823136998122</v>
      </c>
      <c r="I11" s="13">
        <f t="shared" si="2"/>
        <v>67.375823136998122</v>
      </c>
    </row>
    <row r="12" spans="1:9" ht="26.4" x14ac:dyDescent="0.25">
      <c r="A12" s="4"/>
      <c r="B12" s="29" t="s">
        <v>675</v>
      </c>
      <c r="C12" s="68" t="s">
        <v>676</v>
      </c>
      <c r="D12" s="68"/>
      <c r="E12" s="1">
        <v>10411400</v>
      </c>
      <c r="F12" s="1">
        <v>10411400</v>
      </c>
      <c r="G12" s="1">
        <v>6805999.9100000001</v>
      </c>
      <c r="H12" s="13">
        <f t="shared" si="1"/>
        <v>65.370650536911469</v>
      </c>
      <c r="I12" s="13">
        <f t="shared" si="2"/>
        <v>65.370650536911469</v>
      </c>
    </row>
    <row r="13" spans="1:9" x14ac:dyDescent="0.25">
      <c r="A13" s="4"/>
      <c r="B13" s="29" t="s">
        <v>677</v>
      </c>
      <c r="C13" s="68" t="s">
        <v>678</v>
      </c>
      <c r="D13" s="68"/>
      <c r="E13" s="1">
        <v>136543600</v>
      </c>
      <c r="F13" s="1">
        <v>136543600</v>
      </c>
      <c r="G13" s="1">
        <v>121716007.11</v>
      </c>
      <c r="H13" s="13">
        <f t="shared" si="1"/>
        <v>89.140763177475918</v>
      </c>
      <c r="I13" s="13">
        <f t="shared" si="2"/>
        <v>89.140763177475918</v>
      </c>
    </row>
    <row r="14" spans="1:9" x14ac:dyDescent="0.25">
      <c r="A14" s="4"/>
      <c r="B14" s="29" t="s">
        <v>679</v>
      </c>
      <c r="C14" s="68" t="s">
        <v>680</v>
      </c>
      <c r="D14" s="68"/>
      <c r="E14" s="1">
        <v>70853600</v>
      </c>
      <c r="F14" s="1">
        <v>70853600</v>
      </c>
      <c r="G14" s="1">
        <v>37649615.390000001</v>
      </c>
      <c r="H14" s="13">
        <f t="shared" si="1"/>
        <v>53.137194708525747</v>
      </c>
      <c r="I14" s="13">
        <f t="shared" si="2"/>
        <v>53.137194708525747</v>
      </c>
    </row>
    <row r="15" spans="1:9" x14ac:dyDescent="0.25">
      <c r="A15" s="4"/>
      <c r="B15" s="29" t="s">
        <v>681</v>
      </c>
      <c r="C15" s="68" t="s">
        <v>682</v>
      </c>
      <c r="D15" s="68"/>
      <c r="E15" s="1">
        <v>6700000</v>
      </c>
      <c r="F15" s="1">
        <v>6700000</v>
      </c>
      <c r="G15" s="1">
        <v>3586785.37</v>
      </c>
      <c r="H15" s="13">
        <f>G15/E15*100</f>
        <v>53.534109999999998</v>
      </c>
      <c r="I15" s="13">
        <f>G15/F15*100</f>
        <v>53.534109999999998</v>
      </c>
    </row>
    <row r="16" spans="1:9" ht="26.4" x14ac:dyDescent="0.25">
      <c r="A16" s="4"/>
      <c r="B16" s="29" t="s">
        <v>683</v>
      </c>
      <c r="C16" s="68" t="s">
        <v>684</v>
      </c>
      <c r="D16" s="68"/>
      <c r="E16" s="1">
        <v>0</v>
      </c>
      <c r="F16" s="1">
        <v>0</v>
      </c>
      <c r="G16" s="1">
        <v>0</v>
      </c>
      <c r="H16" s="13">
        <v>0</v>
      </c>
      <c r="I16" s="13">
        <v>0</v>
      </c>
    </row>
    <row r="17" spans="1:9" x14ac:dyDescent="0.25">
      <c r="A17" s="4"/>
      <c r="B17" s="28" t="s">
        <v>685</v>
      </c>
      <c r="C17" s="68"/>
      <c r="D17" s="68"/>
      <c r="E17" s="1">
        <f>SUM(E18:E23)</f>
        <v>357628600</v>
      </c>
      <c r="F17" s="1">
        <f>SUM(F18:F23)</f>
        <v>357628600</v>
      </c>
      <c r="G17" s="1">
        <f>SUM(G18:G23)</f>
        <v>278302172.58999997</v>
      </c>
      <c r="H17" s="13">
        <f t="shared" ref="H17:H29" si="4">G17/E17*100</f>
        <v>77.818768574437271</v>
      </c>
      <c r="I17" s="13">
        <f t="shared" ref="I17:I29" si="5">G17/F17*100</f>
        <v>77.818768574437271</v>
      </c>
    </row>
    <row r="18" spans="1:9" ht="26.4" x14ac:dyDescent="0.25">
      <c r="A18" s="4"/>
      <c r="B18" s="29" t="s">
        <v>686</v>
      </c>
      <c r="C18" s="68" t="s">
        <v>687</v>
      </c>
      <c r="D18" s="68"/>
      <c r="E18" s="1">
        <v>305236850</v>
      </c>
      <c r="F18" s="1">
        <v>305236850</v>
      </c>
      <c r="G18" s="1">
        <v>236585009.94</v>
      </c>
      <c r="H18" s="13">
        <f t="shared" si="4"/>
        <v>77.5086657918269</v>
      </c>
      <c r="I18" s="13">
        <f t="shared" si="5"/>
        <v>77.5086657918269</v>
      </c>
    </row>
    <row r="19" spans="1:9" x14ac:dyDescent="0.25">
      <c r="A19" s="4"/>
      <c r="B19" s="29" t="s">
        <v>688</v>
      </c>
      <c r="C19" s="68" t="s">
        <v>689</v>
      </c>
      <c r="D19" s="68"/>
      <c r="E19" s="1">
        <v>1163000</v>
      </c>
      <c r="F19" s="1">
        <v>1163000</v>
      </c>
      <c r="G19" s="1">
        <v>654767.04</v>
      </c>
      <c r="H19" s="13">
        <f t="shared" si="4"/>
        <v>56.299831470335334</v>
      </c>
      <c r="I19" s="13">
        <f t="shared" si="5"/>
        <v>56.299831470335334</v>
      </c>
    </row>
    <row r="20" spans="1:9" x14ac:dyDescent="0.25">
      <c r="A20" s="4"/>
      <c r="B20" s="29" t="s">
        <v>690</v>
      </c>
      <c r="C20" s="68" t="s">
        <v>691</v>
      </c>
      <c r="D20" s="68"/>
      <c r="E20" s="1">
        <v>1017500</v>
      </c>
      <c r="F20" s="1">
        <v>1017500</v>
      </c>
      <c r="G20" s="1">
        <v>1129487.22</v>
      </c>
      <c r="H20" s="13">
        <f t="shared" si="4"/>
        <v>111.00611498771498</v>
      </c>
      <c r="I20" s="13">
        <f t="shared" si="5"/>
        <v>111.00611498771498</v>
      </c>
    </row>
    <row r="21" spans="1:9" x14ac:dyDescent="0.25">
      <c r="A21" s="4"/>
      <c r="B21" s="29" t="s">
        <v>692</v>
      </c>
      <c r="C21" s="68" t="s">
        <v>693</v>
      </c>
      <c r="D21" s="68"/>
      <c r="E21" s="1">
        <v>44059200</v>
      </c>
      <c r="F21" s="1">
        <v>44059200</v>
      </c>
      <c r="G21" s="1">
        <v>38281157.649999999</v>
      </c>
      <c r="H21" s="13">
        <f t="shared" si="4"/>
        <v>86.885730222064851</v>
      </c>
      <c r="I21" s="13">
        <f t="shared" si="5"/>
        <v>86.885730222064851</v>
      </c>
    </row>
    <row r="22" spans="1:9" x14ac:dyDescent="0.25">
      <c r="A22" s="4"/>
      <c r="B22" s="29" t="s">
        <v>694</v>
      </c>
      <c r="C22" s="68" t="s">
        <v>695</v>
      </c>
      <c r="D22" s="68"/>
      <c r="E22" s="1">
        <v>3470910</v>
      </c>
      <c r="F22" s="1">
        <v>3470910</v>
      </c>
      <c r="G22" s="1">
        <v>3088267.49</v>
      </c>
      <c r="H22" s="13">
        <f t="shared" si="4"/>
        <v>88.975729419662287</v>
      </c>
      <c r="I22" s="13">
        <f t="shared" si="5"/>
        <v>88.975729419662287</v>
      </c>
    </row>
    <row r="23" spans="1:9" x14ac:dyDescent="0.25">
      <c r="A23" s="4"/>
      <c r="B23" s="29" t="s">
        <v>696</v>
      </c>
      <c r="C23" s="68" t="s">
        <v>697</v>
      </c>
      <c r="D23" s="68"/>
      <c r="E23" s="1">
        <v>2681140</v>
      </c>
      <c r="F23" s="1">
        <v>2681140</v>
      </c>
      <c r="G23" s="1">
        <v>-1436516.75</v>
      </c>
      <c r="H23" s="1">
        <f t="shared" si="4"/>
        <v>-53.578580379987613</v>
      </c>
      <c r="I23" s="13">
        <f t="shared" si="5"/>
        <v>-53.578580379987613</v>
      </c>
    </row>
    <row r="24" spans="1:9" x14ac:dyDescent="0.25">
      <c r="A24" s="4"/>
      <c r="B24" s="28" t="s">
        <v>698</v>
      </c>
      <c r="C24" s="68" t="s">
        <v>699</v>
      </c>
      <c r="D24" s="68"/>
      <c r="E24" s="1">
        <f>E25+E30+E31+E32</f>
        <v>2064968225.77</v>
      </c>
      <c r="F24" s="1">
        <f>F25+F30+F31+F32</f>
        <v>2064968225.77</v>
      </c>
      <c r="G24" s="1">
        <f>G25+G30+G31+G32</f>
        <v>1317922330.27</v>
      </c>
      <c r="H24" s="13">
        <f t="shared" si="4"/>
        <v>63.82288665863436</v>
      </c>
      <c r="I24" s="13">
        <f t="shared" si="5"/>
        <v>63.82288665863436</v>
      </c>
    </row>
    <row r="25" spans="1:9" ht="26.4" x14ac:dyDescent="0.25">
      <c r="A25" s="4"/>
      <c r="B25" s="29" t="s">
        <v>700</v>
      </c>
      <c r="C25" s="68" t="s">
        <v>701</v>
      </c>
      <c r="D25" s="68"/>
      <c r="E25" s="1">
        <f>SUM(E26:E29)</f>
        <v>2006690702.26</v>
      </c>
      <c r="F25" s="1">
        <f>SUM(F26:F29)</f>
        <v>2006690702.26</v>
      </c>
      <c r="G25" s="1">
        <f>SUM(G26:G29)</f>
        <v>1229675609.26</v>
      </c>
      <c r="H25" s="13">
        <f t="shared" si="4"/>
        <v>61.278781422323803</v>
      </c>
      <c r="I25" s="13">
        <f t="shared" si="5"/>
        <v>61.278781422323803</v>
      </c>
    </row>
    <row r="26" spans="1:9" ht="26.4" x14ac:dyDescent="0.25">
      <c r="A26" s="4"/>
      <c r="B26" s="29" t="s">
        <v>702</v>
      </c>
      <c r="C26" s="68" t="s">
        <v>703</v>
      </c>
      <c r="D26" s="68"/>
      <c r="E26" s="1">
        <v>264639600</v>
      </c>
      <c r="F26" s="1">
        <v>264639600</v>
      </c>
      <c r="G26" s="1">
        <v>185651200</v>
      </c>
      <c r="H26" s="13">
        <f t="shared" si="4"/>
        <v>70.152463954752037</v>
      </c>
      <c r="I26" s="13">
        <f t="shared" si="5"/>
        <v>70.152463954752037</v>
      </c>
    </row>
    <row r="27" spans="1:9" ht="26.4" x14ac:dyDescent="0.25">
      <c r="A27" s="4"/>
      <c r="B27" s="29" t="s">
        <v>704</v>
      </c>
      <c r="C27" s="68" t="s">
        <v>705</v>
      </c>
      <c r="D27" s="68"/>
      <c r="E27" s="1">
        <v>437454418.25999999</v>
      </c>
      <c r="F27" s="1">
        <v>437454418.25999999</v>
      </c>
      <c r="G27" s="1">
        <v>96992508.049999997</v>
      </c>
      <c r="H27" s="13">
        <f t="shared" si="4"/>
        <v>22.172026158929484</v>
      </c>
      <c r="I27" s="13">
        <f t="shared" si="5"/>
        <v>22.172026158929484</v>
      </c>
    </row>
    <row r="28" spans="1:9" ht="26.4" x14ac:dyDescent="0.25">
      <c r="A28" s="4"/>
      <c r="B28" s="29" t="s">
        <v>706</v>
      </c>
      <c r="C28" s="68" t="s">
        <v>707</v>
      </c>
      <c r="D28" s="68"/>
      <c r="E28" s="1">
        <v>1278312012</v>
      </c>
      <c r="F28" s="1">
        <v>1278312012</v>
      </c>
      <c r="G28" s="1">
        <v>927780924.11000001</v>
      </c>
      <c r="H28" s="13">
        <f t="shared" si="4"/>
        <v>72.578597040516584</v>
      </c>
      <c r="I28" s="13">
        <f t="shared" si="5"/>
        <v>72.578597040516584</v>
      </c>
    </row>
    <row r="29" spans="1:9" x14ac:dyDescent="0.25">
      <c r="A29" s="4"/>
      <c r="B29" s="30" t="s">
        <v>708</v>
      </c>
      <c r="C29" s="68" t="s">
        <v>709</v>
      </c>
      <c r="D29" s="68"/>
      <c r="E29" s="1">
        <v>26284672</v>
      </c>
      <c r="F29" s="1">
        <v>26284672</v>
      </c>
      <c r="G29" s="1">
        <v>19250977.100000001</v>
      </c>
      <c r="H29" s="13">
        <f t="shared" si="4"/>
        <v>73.24031701822264</v>
      </c>
      <c r="I29" s="13">
        <f t="shared" si="5"/>
        <v>73.24031701822264</v>
      </c>
    </row>
    <row r="30" spans="1:9" x14ac:dyDescent="0.25">
      <c r="A30" s="4"/>
      <c r="B30" s="29" t="s">
        <v>710</v>
      </c>
      <c r="C30" s="68" t="s">
        <v>711</v>
      </c>
      <c r="D30" s="68"/>
      <c r="E30" s="1">
        <v>125000000</v>
      </c>
      <c r="F30" s="1">
        <v>125000000</v>
      </c>
      <c r="G30" s="1">
        <v>155000000</v>
      </c>
      <c r="H30" s="1">
        <v>0</v>
      </c>
      <c r="I30" s="13">
        <v>0</v>
      </c>
    </row>
    <row r="31" spans="1:9" ht="52.8" x14ac:dyDescent="0.25">
      <c r="A31" s="4"/>
      <c r="B31" s="31" t="s">
        <v>712</v>
      </c>
      <c r="C31" s="68" t="s">
        <v>713</v>
      </c>
      <c r="D31" s="68"/>
      <c r="E31" s="1">
        <v>0</v>
      </c>
      <c r="F31" s="1">
        <v>0</v>
      </c>
      <c r="G31" s="1">
        <v>0</v>
      </c>
      <c r="H31" s="1">
        <v>0</v>
      </c>
      <c r="I31" s="13">
        <v>0</v>
      </c>
    </row>
    <row r="32" spans="1:9" ht="39.6" x14ac:dyDescent="0.25">
      <c r="A32" s="4"/>
      <c r="B32" s="29" t="s">
        <v>714</v>
      </c>
      <c r="C32" s="68" t="s">
        <v>715</v>
      </c>
      <c r="D32" s="68"/>
      <c r="E32" s="1">
        <v>-66722476.490000002</v>
      </c>
      <c r="F32" s="1">
        <v>-66722476.490000002</v>
      </c>
      <c r="G32" s="1">
        <v>-66753278.990000002</v>
      </c>
      <c r="H32" s="1">
        <v>0</v>
      </c>
      <c r="I32" s="13">
        <v>0</v>
      </c>
    </row>
    <row r="33" spans="1:9" x14ac:dyDescent="0.25">
      <c r="A33" s="32"/>
      <c r="B33" s="33" t="s">
        <v>716</v>
      </c>
      <c r="C33" s="69"/>
      <c r="D33" s="69"/>
      <c r="E33" s="35">
        <f>E9+E24</f>
        <v>3236009825.77</v>
      </c>
      <c r="F33" s="35">
        <f>F9+F24</f>
        <v>3236009825.77</v>
      </c>
      <c r="G33" s="35">
        <f>G9+G24</f>
        <v>2162762097.6300001</v>
      </c>
      <c r="H33" s="14">
        <f>G33/E33*100</f>
        <v>66.834225298292367</v>
      </c>
      <c r="I33" s="14">
        <f t="shared" ref="I33" si="6">G33/F33*100</f>
        <v>66.834225298292367</v>
      </c>
    </row>
    <row r="34" spans="1:9" x14ac:dyDescent="0.25">
      <c r="A34" s="32"/>
      <c r="B34" s="33" t="s">
        <v>717</v>
      </c>
      <c r="C34" s="69"/>
      <c r="D34" s="69"/>
      <c r="E34" s="35">
        <f>E33-E28</f>
        <v>1957697813.77</v>
      </c>
      <c r="F34" s="35">
        <f>F33-F28</f>
        <v>1957697813.77</v>
      </c>
      <c r="G34" s="35">
        <f>G33-G28</f>
        <v>1234981173.52</v>
      </c>
      <c r="H34" s="21">
        <f>G34/E34*100</f>
        <v>63.083340280273291</v>
      </c>
      <c r="I34" s="14">
        <f>G34/F34*100</f>
        <v>63.083340280273291</v>
      </c>
    </row>
    <row r="35" spans="1:9" s="34" customFormat="1" ht="12.75" customHeight="1" x14ac:dyDescent="0.25">
      <c r="A35" s="15"/>
      <c r="B35" s="65" t="s">
        <v>662</v>
      </c>
      <c r="C35" s="56" t="s">
        <v>661</v>
      </c>
      <c r="D35" s="56"/>
      <c r="E35" s="66" t="s">
        <v>774</v>
      </c>
      <c r="F35" s="66" t="s">
        <v>668</v>
      </c>
      <c r="G35" s="67" t="s">
        <v>773</v>
      </c>
      <c r="H35" s="55" t="s">
        <v>660</v>
      </c>
      <c r="I35" s="56" t="s">
        <v>660</v>
      </c>
    </row>
    <row r="36" spans="1:9" s="34" customFormat="1" ht="42.75" customHeight="1" x14ac:dyDescent="0.25">
      <c r="A36" s="16"/>
      <c r="B36" s="65"/>
      <c r="C36" s="24" t="s">
        <v>659</v>
      </c>
      <c r="D36" s="24" t="s">
        <v>658</v>
      </c>
      <c r="E36" s="66"/>
      <c r="F36" s="66"/>
      <c r="G36" s="67"/>
      <c r="H36" s="55"/>
      <c r="I36" s="56"/>
    </row>
    <row r="37" spans="1:9" s="34" customFormat="1" x14ac:dyDescent="0.25">
      <c r="A37" s="16"/>
      <c r="B37" s="17">
        <v>1</v>
      </c>
      <c r="C37" s="18">
        <v>2</v>
      </c>
      <c r="D37" s="18">
        <v>3</v>
      </c>
      <c r="E37" s="8">
        <v>4</v>
      </c>
      <c r="F37" s="8">
        <v>5</v>
      </c>
      <c r="G37" s="9">
        <v>6</v>
      </c>
      <c r="H37" s="22">
        <v>7</v>
      </c>
      <c r="I37" s="19">
        <v>8</v>
      </c>
    </row>
    <row r="38" spans="1:9" s="34" customFormat="1" ht="39.6" x14ac:dyDescent="0.25">
      <c r="A38" s="16"/>
      <c r="B38" s="36" t="s">
        <v>657</v>
      </c>
      <c r="C38" s="37" t="s">
        <v>656</v>
      </c>
      <c r="D38" s="38" t="s">
        <v>775</v>
      </c>
      <c r="E38" s="43">
        <v>1576995710.47</v>
      </c>
      <c r="F38" s="43">
        <v>1576227210.03</v>
      </c>
      <c r="G38" s="44">
        <v>1007566113.11</v>
      </c>
      <c r="H38" s="39">
        <f>G38/E38*100</f>
        <v>63.89149357988488</v>
      </c>
      <c r="I38" s="40">
        <f>G38/F38*100</f>
        <v>63.92264431793582</v>
      </c>
    </row>
    <row r="39" spans="1:9" s="34" customFormat="1" ht="26.4" x14ac:dyDescent="0.25">
      <c r="A39" s="16"/>
      <c r="B39" s="41" t="s">
        <v>655</v>
      </c>
      <c r="C39" s="37" t="s">
        <v>654</v>
      </c>
      <c r="D39" s="38" t="s">
        <v>775</v>
      </c>
      <c r="E39" s="43">
        <v>1381047706.54</v>
      </c>
      <c r="F39" s="43">
        <v>1379626000.0999999</v>
      </c>
      <c r="G39" s="44">
        <v>900430286.54999995</v>
      </c>
      <c r="H39" s="39">
        <f t="shared" ref="H39:H102" si="7">G39/E39*100</f>
        <v>65.199071855807773</v>
      </c>
      <c r="I39" s="40">
        <f t="shared" ref="I39:I102" si="8">G39/F39*100</f>
        <v>65.266259586636792</v>
      </c>
    </row>
    <row r="40" spans="1:9" s="34" customFormat="1" ht="26.4" x14ac:dyDescent="0.25">
      <c r="A40" s="16"/>
      <c r="B40" s="41" t="s">
        <v>653</v>
      </c>
      <c r="C40" s="37" t="s">
        <v>652</v>
      </c>
      <c r="D40" s="38" t="s">
        <v>775</v>
      </c>
      <c r="E40" s="43">
        <v>3478274.1</v>
      </c>
      <c r="F40" s="43">
        <v>3478274.1</v>
      </c>
      <c r="G40" s="44">
        <v>720733.98</v>
      </c>
      <c r="H40" s="39">
        <f t="shared" si="7"/>
        <v>20.721023107408353</v>
      </c>
      <c r="I40" s="40">
        <f t="shared" si="8"/>
        <v>20.721023107408353</v>
      </c>
    </row>
    <row r="41" spans="1:9" s="34" customFormat="1" ht="39.6" x14ac:dyDescent="0.25">
      <c r="A41" s="16"/>
      <c r="B41" s="41" t="s">
        <v>745</v>
      </c>
      <c r="C41" s="37" t="s">
        <v>746</v>
      </c>
      <c r="D41" s="38" t="s">
        <v>775</v>
      </c>
      <c r="E41" s="43">
        <v>300000</v>
      </c>
      <c r="F41" s="43">
        <v>300000</v>
      </c>
      <c r="G41" s="44">
        <v>0</v>
      </c>
      <c r="H41" s="39">
        <f t="shared" si="7"/>
        <v>0</v>
      </c>
      <c r="I41" s="40">
        <f t="shared" si="8"/>
        <v>0</v>
      </c>
    </row>
    <row r="42" spans="1:9" s="34" customFormat="1" ht="26.4" x14ac:dyDescent="0.25">
      <c r="A42" s="16"/>
      <c r="B42" s="41" t="s">
        <v>105</v>
      </c>
      <c r="C42" s="37" t="s">
        <v>746</v>
      </c>
      <c r="D42" s="38" t="s">
        <v>776</v>
      </c>
      <c r="E42" s="43">
        <v>300000</v>
      </c>
      <c r="F42" s="43">
        <v>300000</v>
      </c>
      <c r="G42" s="44">
        <v>0</v>
      </c>
      <c r="H42" s="39">
        <f t="shared" si="7"/>
        <v>0</v>
      </c>
      <c r="I42" s="40">
        <f t="shared" si="8"/>
        <v>0</v>
      </c>
    </row>
    <row r="43" spans="1:9" s="34" customFormat="1" x14ac:dyDescent="0.25">
      <c r="A43" s="16"/>
      <c r="B43" s="41" t="s">
        <v>198</v>
      </c>
      <c r="C43" s="37" t="s">
        <v>746</v>
      </c>
      <c r="D43" s="38" t="s">
        <v>777</v>
      </c>
      <c r="E43" s="43">
        <v>300000</v>
      </c>
      <c r="F43" s="43">
        <v>300000</v>
      </c>
      <c r="G43" s="44">
        <v>0</v>
      </c>
      <c r="H43" s="39">
        <f t="shared" si="7"/>
        <v>0</v>
      </c>
      <c r="I43" s="40">
        <f t="shared" si="8"/>
        <v>0</v>
      </c>
    </row>
    <row r="44" spans="1:9" s="34" customFormat="1" x14ac:dyDescent="0.25">
      <c r="A44" s="16"/>
      <c r="B44" s="41" t="s">
        <v>33</v>
      </c>
      <c r="C44" s="37" t="s">
        <v>651</v>
      </c>
      <c r="D44" s="38" t="s">
        <v>775</v>
      </c>
      <c r="E44" s="43">
        <v>3178274.1</v>
      </c>
      <c r="F44" s="43">
        <v>3178274.1</v>
      </c>
      <c r="G44" s="44">
        <v>720733.98</v>
      </c>
      <c r="H44" s="39">
        <f t="shared" si="7"/>
        <v>22.676898131599156</v>
      </c>
      <c r="I44" s="40">
        <f t="shared" si="8"/>
        <v>22.676898131599156</v>
      </c>
    </row>
    <row r="45" spans="1:9" s="34" customFormat="1" ht="26.4" x14ac:dyDescent="0.25">
      <c r="A45" s="16"/>
      <c r="B45" s="41" t="s">
        <v>105</v>
      </c>
      <c r="C45" s="37" t="s">
        <v>651</v>
      </c>
      <c r="D45" s="38" t="s">
        <v>776</v>
      </c>
      <c r="E45" s="43">
        <v>3178274.1</v>
      </c>
      <c r="F45" s="43">
        <v>3178274.1</v>
      </c>
      <c r="G45" s="44">
        <v>720733.98</v>
      </c>
      <c r="H45" s="39">
        <f t="shared" si="7"/>
        <v>22.676898131599156</v>
      </c>
      <c r="I45" s="40">
        <f t="shared" si="8"/>
        <v>22.676898131599156</v>
      </c>
    </row>
    <row r="46" spans="1:9" s="34" customFormat="1" x14ac:dyDescent="0.25">
      <c r="A46" s="16"/>
      <c r="B46" s="41" t="s">
        <v>198</v>
      </c>
      <c r="C46" s="37" t="s">
        <v>651</v>
      </c>
      <c r="D46" s="38" t="s">
        <v>777</v>
      </c>
      <c r="E46" s="43">
        <v>2045074.1</v>
      </c>
      <c r="F46" s="43">
        <v>2045074.1</v>
      </c>
      <c r="G46" s="44">
        <v>237578.6</v>
      </c>
      <c r="H46" s="39">
        <f t="shared" si="7"/>
        <v>11.617114509444914</v>
      </c>
      <c r="I46" s="40">
        <f t="shared" si="8"/>
        <v>11.617114509444914</v>
      </c>
    </row>
    <row r="47" spans="1:9" s="34" customFormat="1" x14ac:dyDescent="0.25">
      <c r="A47" s="16"/>
      <c r="B47" s="41" t="s">
        <v>104</v>
      </c>
      <c r="C47" s="37" t="s">
        <v>651</v>
      </c>
      <c r="D47" s="38" t="s">
        <v>778</v>
      </c>
      <c r="E47" s="43">
        <v>1133200</v>
      </c>
      <c r="F47" s="43">
        <v>1133200</v>
      </c>
      <c r="G47" s="44">
        <v>483155.38</v>
      </c>
      <c r="H47" s="39">
        <f t="shared" si="7"/>
        <v>42.636373102717968</v>
      </c>
      <c r="I47" s="40">
        <f t="shared" si="8"/>
        <v>42.636373102717968</v>
      </c>
    </row>
    <row r="48" spans="1:9" s="34" customFormat="1" ht="52.8" x14ac:dyDescent="0.25">
      <c r="A48" s="16"/>
      <c r="B48" s="41" t="s">
        <v>650</v>
      </c>
      <c r="C48" s="37" t="s">
        <v>649</v>
      </c>
      <c r="D48" s="38" t="s">
        <v>775</v>
      </c>
      <c r="E48" s="43">
        <v>34910129</v>
      </c>
      <c r="F48" s="43">
        <v>35071300</v>
      </c>
      <c r="G48" s="44">
        <v>30155013.609999999</v>
      </c>
      <c r="H48" s="39">
        <f t="shared" si="7"/>
        <v>86.378980753694719</v>
      </c>
      <c r="I48" s="40">
        <f t="shared" si="8"/>
        <v>85.982024076666676</v>
      </c>
    </row>
    <row r="49" spans="1:9" s="34" customFormat="1" ht="26.4" x14ac:dyDescent="0.25">
      <c r="A49" s="16"/>
      <c r="B49" s="41" t="s">
        <v>76</v>
      </c>
      <c r="C49" s="37" t="s">
        <v>648</v>
      </c>
      <c r="D49" s="38" t="s">
        <v>775</v>
      </c>
      <c r="E49" s="43">
        <v>22518000</v>
      </c>
      <c r="F49" s="43">
        <v>22518000</v>
      </c>
      <c r="G49" s="44">
        <v>20134390.469999999</v>
      </c>
      <c r="H49" s="39">
        <f t="shared" si="7"/>
        <v>89.414648148148146</v>
      </c>
      <c r="I49" s="40">
        <f t="shared" si="8"/>
        <v>89.414648148148146</v>
      </c>
    </row>
    <row r="50" spans="1:9" s="34" customFormat="1" ht="26.4" x14ac:dyDescent="0.25">
      <c r="A50" s="16"/>
      <c r="B50" s="41" t="s">
        <v>105</v>
      </c>
      <c r="C50" s="37" t="s">
        <v>648</v>
      </c>
      <c r="D50" s="38" t="s">
        <v>776</v>
      </c>
      <c r="E50" s="43">
        <v>22518000</v>
      </c>
      <c r="F50" s="43">
        <v>22518000</v>
      </c>
      <c r="G50" s="44">
        <v>20134390.469999999</v>
      </c>
      <c r="H50" s="39">
        <f t="shared" si="7"/>
        <v>89.414648148148146</v>
      </c>
      <c r="I50" s="40">
        <f t="shared" si="8"/>
        <v>89.414648148148146</v>
      </c>
    </row>
    <row r="51" spans="1:9" s="34" customFormat="1" x14ac:dyDescent="0.25">
      <c r="A51" s="16"/>
      <c r="B51" s="41" t="s">
        <v>104</v>
      </c>
      <c r="C51" s="37" t="s">
        <v>648</v>
      </c>
      <c r="D51" s="38" t="s">
        <v>778</v>
      </c>
      <c r="E51" s="43">
        <v>22518000</v>
      </c>
      <c r="F51" s="43">
        <v>22518000</v>
      </c>
      <c r="G51" s="44">
        <v>20134390.469999999</v>
      </c>
      <c r="H51" s="39">
        <f t="shared" si="7"/>
        <v>89.414648148148146</v>
      </c>
      <c r="I51" s="40">
        <f t="shared" si="8"/>
        <v>89.414648148148146</v>
      </c>
    </row>
    <row r="52" spans="1:9" s="34" customFormat="1" ht="66" x14ac:dyDescent="0.25">
      <c r="A52" s="16"/>
      <c r="B52" s="41" t="s">
        <v>647</v>
      </c>
      <c r="C52" s="37" t="s">
        <v>646</v>
      </c>
      <c r="D52" s="38" t="s">
        <v>775</v>
      </c>
      <c r="E52" s="43">
        <v>8433100</v>
      </c>
      <c r="F52" s="43">
        <v>8433100</v>
      </c>
      <c r="G52" s="44">
        <v>7080100</v>
      </c>
      <c r="H52" s="39">
        <f t="shared" si="7"/>
        <v>83.956077836145653</v>
      </c>
      <c r="I52" s="40">
        <f t="shared" si="8"/>
        <v>83.956077836145653</v>
      </c>
    </row>
    <row r="53" spans="1:9" s="34" customFormat="1" ht="26.4" x14ac:dyDescent="0.25">
      <c r="A53" s="16"/>
      <c r="B53" s="41" t="s">
        <v>105</v>
      </c>
      <c r="C53" s="37" t="s">
        <v>646</v>
      </c>
      <c r="D53" s="38" t="s">
        <v>776</v>
      </c>
      <c r="E53" s="43">
        <v>8433100</v>
      </c>
      <c r="F53" s="43">
        <v>8433100</v>
      </c>
      <c r="G53" s="44">
        <v>7080100</v>
      </c>
      <c r="H53" s="39">
        <f t="shared" si="7"/>
        <v>83.956077836145653</v>
      </c>
      <c r="I53" s="40">
        <f t="shared" si="8"/>
        <v>83.956077836145653</v>
      </c>
    </row>
    <row r="54" spans="1:9" s="34" customFormat="1" x14ac:dyDescent="0.25">
      <c r="A54" s="16"/>
      <c r="B54" s="41" t="s">
        <v>104</v>
      </c>
      <c r="C54" s="37" t="s">
        <v>646</v>
      </c>
      <c r="D54" s="38" t="s">
        <v>778</v>
      </c>
      <c r="E54" s="43">
        <v>8433100</v>
      </c>
      <c r="F54" s="43">
        <v>8433100</v>
      </c>
      <c r="G54" s="44">
        <v>7080100</v>
      </c>
      <c r="H54" s="39">
        <f t="shared" si="7"/>
        <v>83.956077836145653</v>
      </c>
      <c r="I54" s="40">
        <f t="shared" si="8"/>
        <v>83.956077836145653</v>
      </c>
    </row>
    <row r="55" spans="1:9" s="34" customFormat="1" ht="52.8" x14ac:dyDescent="0.25">
      <c r="A55" s="16"/>
      <c r="B55" s="41" t="s">
        <v>664</v>
      </c>
      <c r="C55" s="37" t="s">
        <v>727</v>
      </c>
      <c r="D55" s="38" t="s">
        <v>775</v>
      </c>
      <c r="E55" s="43">
        <v>344829</v>
      </c>
      <c r="F55" s="43">
        <v>506000</v>
      </c>
      <c r="G55" s="44">
        <v>506000</v>
      </c>
      <c r="H55" s="39">
        <f t="shared" si="7"/>
        <v>146.73939836846671</v>
      </c>
      <c r="I55" s="40">
        <f t="shared" si="8"/>
        <v>100</v>
      </c>
    </row>
    <row r="56" spans="1:9" s="34" customFormat="1" ht="26.4" x14ac:dyDescent="0.25">
      <c r="A56" s="16"/>
      <c r="B56" s="41" t="s">
        <v>105</v>
      </c>
      <c r="C56" s="37" t="s">
        <v>727</v>
      </c>
      <c r="D56" s="38" t="s">
        <v>776</v>
      </c>
      <c r="E56" s="43">
        <v>344829</v>
      </c>
      <c r="F56" s="43">
        <v>506000</v>
      </c>
      <c r="G56" s="44">
        <v>506000</v>
      </c>
      <c r="H56" s="39">
        <f t="shared" si="7"/>
        <v>146.73939836846671</v>
      </c>
      <c r="I56" s="40">
        <f t="shared" si="8"/>
        <v>100</v>
      </c>
    </row>
    <row r="57" spans="1:9" s="34" customFormat="1" x14ac:dyDescent="0.25">
      <c r="A57" s="16"/>
      <c r="B57" s="41" t="s">
        <v>104</v>
      </c>
      <c r="C57" s="37" t="s">
        <v>727</v>
      </c>
      <c r="D57" s="38" t="s">
        <v>778</v>
      </c>
      <c r="E57" s="43">
        <v>344829</v>
      </c>
      <c r="F57" s="43">
        <v>506000</v>
      </c>
      <c r="G57" s="44">
        <v>506000</v>
      </c>
      <c r="H57" s="39">
        <f t="shared" si="7"/>
        <v>146.73939836846671</v>
      </c>
      <c r="I57" s="40">
        <f t="shared" si="8"/>
        <v>100</v>
      </c>
    </row>
    <row r="58" spans="1:9" s="34" customFormat="1" ht="66" x14ac:dyDescent="0.25">
      <c r="A58" s="16"/>
      <c r="B58" s="41" t="s">
        <v>645</v>
      </c>
      <c r="C58" s="37" t="s">
        <v>644</v>
      </c>
      <c r="D58" s="38" t="s">
        <v>775</v>
      </c>
      <c r="E58" s="43">
        <v>3614200</v>
      </c>
      <c r="F58" s="43">
        <v>3614200</v>
      </c>
      <c r="G58" s="44">
        <v>2434523.14</v>
      </c>
      <c r="H58" s="39">
        <f t="shared" si="7"/>
        <v>67.359945216092086</v>
      </c>
      <c r="I58" s="40">
        <f t="shared" si="8"/>
        <v>67.359945216092086</v>
      </c>
    </row>
    <row r="59" spans="1:9" s="34" customFormat="1" ht="26.4" x14ac:dyDescent="0.25">
      <c r="A59" s="16"/>
      <c r="B59" s="41" t="s">
        <v>105</v>
      </c>
      <c r="C59" s="37" t="s">
        <v>644</v>
      </c>
      <c r="D59" s="38" t="s">
        <v>776</v>
      </c>
      <c r="E59" s="43">
        <v>3614200</v>
      </c>
      <c r="F59" s="43">
        <v>3614200</v>
      </c>
      <c r="G59" s="44">
        <v>2434523.14</v>
      </c>
      <c r="H59" s="39">
        <f t="shared" si="7"/>
        <v>67.359945216092086</v>
      </c>
      <c r="I59" s="40">
        <f t="shared" si="8"/>
        <v>67.359945216092086</v>
      </c>
    </row>
    <row r="60" spans="1:9" s="34" customFormat="1" x14ac:dyDescent="0.25">
      <c r="A60" s="16"/>
      <c r="B60" s="41" t="s">
        <v>104</v>
      </c>
      <c r="C60" s="37" t="s">
        <v>644</v>
      </c>
      <c r="D60" s="38" t="s">
        <v>778</v>
      </c>
      <c r="E60" s="43">
        <v>3614200</v>
      </c>
      <c r="F60" s="43">
        <v>3614200</v>
      </c>
      <c r="G60" s="44">
        <v>2434523.14</v>
      </c>
      <c r="H60" s="39">
        <f t="shared" si="7"/>
        <v>67.359945216092086</v>
      </c>
      <c r="I60" s="40">
        <f t="shared" si="8"/>
        <v>67.359945216092086</v>
      </c>
    </row>
    <row r="61" spans="1:9" s="34" customFormat="1" ht="26.4" x14ac:dyDescent="0.25">
      <c r="A61" s="16"/>
      <c r="B61" s="41" t="s">
        <v>643</v>
      </c>
      <c r="C61" s="37" t="s">
        <v>642</v>
      </c>
      <c r="D61" s="38" t="s">
        <v>775</v>
      </c>
      <c r="E61" s="43">
        <v>1282440503.4400001</v>
      </c>
      <c r="F61" s="43">
        <v>1280857626</v>
      </c>
      <c r="G61" s="44">
        <v>839304378.17999995</v>
      </c>
      <c r="H61" s="39">
        <f t="shared" si="7"/>
        <v>65.445872609969967</v>
      </c>
      <c r="I61" s="40">
        <f t="shared" si="8"/>
        <v>65.526750291605012</v>
      </c>
    </row>
    <row r="62" spans="1:9" s="34" customFormat="1" ht="26.4" x14ac:dyDescent="0.25">
      <c r="A62" s="16"/>
      <c r="B62" s="41" t="s">
        <v>76</v>
      </c>
      <c r="C62" s="37" t="s">
        <v>641</v>
      </c>
      <c r="D62" s="38" t="s">
        <v>775</v>
      </c>
      <c r="E62" s="43">
        <v>182530800</v>
      </c>
      <c r="F62" s="43">
        <v>182530800</v>
      </c>
      <c r="G62" s="44">
        <v>134778968.59999999</v>
      </c>
      <c r="H62" s="39">
        <f t="shared" si="7"/>
        <v>73.839028043486351</v>
      </c>
      <c r="I62" s="40">
        <f t="shared" si="8"/>
        <v>73.839028043486351</v>
      </c>
    </row>
    <row r="63" spans="1:9" s="34" customFormat="1" ht="26.4" x14ac:dyDescent="0.25">
      <c r="A63" s="16"/>
      <c r="B63" s="41" t="s">
        <v>105</v>
      </c>
      <c r="C63" s="37" t="s">
        <v>641</v>
      </c>
      <c r="D63" s="38" t="s">
        <v>776</v>
      </c>
      <c r="E63" s="43">
        <v>182530800</v>
      </c>
      <c r="F63" s="43">
        <v>182530800</v>
      </c>
      <c r="G63" s="44">
        <v>134778968.59999999</v>
      </c>
      <c r="H63" s="39">
        <f t="shared" si="7"/>
        <v>73.839028043486351</v>
      </c>
      <c r="I63" s="40">
        <f t="shared" si="8"/>
        <v>73.839028043486351</v>
      </c>
    </row>
    <row r="64" spans="1:9" s="34" customFormat="1" x14ac:dyDescent="0.25">
      <c r="A64" s="16"/>
      <c r="B64" s="41" t="s">
        <v>198</v>
      </c>
      <c r="C64" s="37" t="s">
        <v>641</v>
      </c>
      <c r="D64" s="38" t="s">
        <v>777</v>
      </c>
      <c r="E64" s="43">
        <v>54917600</v>
      </c>
      <c r="F64" s="43">
        <v>54917600</v>
      </c>
      <c r="G64" s="44">
        <v>42005043.340000004</v>
      </c>
      <c r="H64" s="39">
        <f t="shared" si="7"/>
        <v>76.487398101883556</v>
      </c>
      <c r="I64" s="40">
        <f t="shared" si="8"/>
        <v>76.487398101883556</v>
      </c>
    </row>
    <row r="65" spans="1:9" s="34" customFormat="1" x14ac:dyDescent="0.25">
      <c r="A65" s="16"/>
      <c r="B65" s="41" t="s">
        <v>104</v>
      </c>
      <c r="C65" s="37" t="s">
        <v>641</v>
      </c>
      <c r="D65" s="38" t="s">
        <v>778</v>
      </c>
      <c r="E65" s="43">
        <v>127613200</v>
      </c>
      <c r="F65" s="43">
        <v>127613200</v>
      </c>
      <c r="G65" s="44">
        <v>92773925.260000005</v>
      </c>
      <c r="H65" s="39">
        <f t="shared" si="7"/>
        <v>72.69931735901929</v>
      </c>
      <c r="I65" s="40">
        <f t="shared" si="8"/>
        <v>72.69931735901929</v>
      </c>
    </row>
    <row r="66" spans="1:9" s="34" customFormat="1" ht="79.2" x14ac:dyDescent="0.25">
      <c r="A66" s="16"/>
      <c r="B66" s="41" t="s">
        <v>640</v>
      </c>
      <c r="C66" s="37" t="s">
        <v>639</v>
      </c>
      <c r="D66" s="38" t="s">
        <v>775</v>
      </c>
      <c r="E66" s="43">
        <v>495032500</v>
      </c>
      <c r="F66" s="43">
        <v>495032500</v>
      </c>
      <c r="G66" s="44">
        <v>319189041.68000001</v>
      </c>
      <c r="H66" s="39">
        <f t="shared" si="7"/>
        <v>64.478401252443021</v>
      </c>
      <c r="I66" s="40">
        <f t="shared" si="8"/>
        <v>64.478401252443021</v>
      </c>
    </row>
    <row r="67" spans="1:9" s="34" customFormat="1" ht="26.4" x14ac:dyDescent="0.25">
      <c r="A67" s="16"/>
      <c r="B67" s="41" t="s">
        <v>105</v>
      </c>
      <c r="C67" s="37" t="s">
        <v>639</v>
      </c>
      <c r="D67" s="38" t="s">
        <v>776</v>
      </c>
      <c r="E67" s="43">
        <v>495032500</v>
      </c>
      <c r="F67" s="43">
        <v>495032500</v>
      </c>
      <c r="G67" s="44">
        <v>319189041.68000001</v>
      </c>
      <c r="H67" s="39">
        <f t="shared" si="7"/>
        <v>64.478401252443021</v>
      </c>
      <c r="I67" s="40">
        <f t="shared" si="8"/>
        <v>64.478401252443021</v>
      </c>
    </row>
    <row r="68" spans="1:9" s="34" customFormat="1" x14ac:dyDescent="0.25">
      <c r="A68" s="16"/>
      <c r="B68" s="41" t="s">
        <v>104</v>
      </c>
      <c r="C68" s="37" t="s">
        <v>639</v>
      </c>
      <c r="D68" s="38" t="s">
        <v>778</v>
      </c>
      <c r="E68" s="43">
        <v>495032500</v>
      </c>
      <c r="F68" s="43">
        <v>495032500</v>
      </c>
      <c r="G68" s="44">
        <v>319189041.68000001</v>
      </c>
      <c r="H68" s="39">
        <f t="shared" si="7"/>
        <v>64.478401252443021</v>
      </c>
      <c r="I68" s="40">
        <f t="shared" si="8"/>
        <v>64.478401252443021</v>
      </c>
    </row>
    <row r="69" spans="1:9" s="34" customFormat="1" ht="79.2" x14ac:dyDescent="0.25">
      <c r="A69" s="16"/>
      <c r="B69" s="41" t="s">
        <v>638</v>
      </c>
      <c r="C69" s="37" t="s">
        <v>637</v>
      </c>
      <c r="D69" s="38" t="s">
        <v>775</v>
      </c>
      <c r="E69" s="43">
        <v>597292400</v>
      </c>
      <c r="F69" s="43">
        <v>597292400</v>
      </c>
      <c r="G69" s="44">
        <v>382624370.49000001</v>
      </c>
      <c r="H69" s="39">
        <f t="shared" si="7"/>
        <v>64.059808979655529</v>
      </c>
      <c r="I69" s="40">
        <f t="shared" si="8"/>
        <v>64.059808979655529</v>
      </c>
    </row>
    <row r="70" spans="1:9" s="34" customFormat="1" ht="26.4" x14ac:dyDescent="0.25">
      <c r="A70" s="16"/>
      <c r="B70" s="41" t="s">
        <v>105</v>
      </c>
      <c r="C70" s="37" t="s">
        <v>637</v>
      </c>
      <c r="D70" s="38" t="s">
        <v>776</v>
      </c>
      <c r="E70" s="43">
        <v>597292400</v>
      </c>
      <c r="F70" s="43">
        <v>597292400</v>
      </c>
      <c r="G70" s="44">
        <v>382624370.49000001</v>
      </c>
      <c r="H70" s="39">
        <f t="shared" si="7"/>
        <v>64.059808979655529</v>
      </c>
      <c r="I70" s="40">
        <f t="shared" si="8"/>
        <v>64.059808979655529</v>
      </c>
    </row>
    <row r="71" spans="1:9" s="34" customFormat="1" x14ac:dyDescent="0.25">
      <c r="A71" s="16"/>
      <c r="B71" s="41" t="s">
        <v>198</v>
      </c>
      <c r="C71" s="37" t="s">
        <v>637</v>
      </c>
      <c r="D71" s="38" t="s">
        <v>777</v>
      </c>
      <c r="E71" s="43">
        <v>542111961</v>
      </c>
      <c r="F71" s="43">
        <v>542111961</v>
      </c>
      <c r="G71" s="44">
        <v>353530179.60000002</v>
      </c>
      <c r="H71" s="39">
        <f t="shared" si="7"/>
        <v>65.213499246145574</v>
      </c>
      <c r="I71" s="40">
        <f t="shared" si="8"/>
        <v>65.213499246145574</v>
      </c>
    </row>
    <row r="72" spans="1:9" s="34" customFormat="1" x14ac:dyDescent="0.25">
      <c r="A72" s="16"/>
      <c r="B72" s="41" t="s">
        <v>104</v>
      </c>
      <c r="C72" s="37" t="s">
        <v>637</v>
      </c>
      <c r="D72" s="38" t="s">
        <v>778</v>
      </c>
      <c r="E72" s="43">
        <v>55180439</v>
      </c>
      <c r="F72" s="43">
        <v>55180439</v>
      </c>
      <c r="G72" s="44">
        <v>29094190.890000001</v>
      </c>
      <c r="H72" s="39">
        <f t="shared" si="7"/>
        <v>52.725551694142922</v>
      </c>
      <c r="I72" s="40">
        <f t="shared" si="8"/>
        <v>52.725551694142922</v>
      </c>
    </row>
    <row r="73" spans="1:9" s="34" customFormat="1" ht="79.2" x14ac:dyDescent="0.25">
      <c r="A73" s="16"/>
      <c r="B73" s="41" t="s">
        <v>747</v>
      </c>
      <c r="C73" s="37" t="s">
        <v>748</v>
      </c>
      <c r="D73" s="38" t="s">
        <v>775</v>
      </c>
      <c r="E73" s="43">
        <v>531000</v>
      </c>
      <c r="F73" s="43">
        <v>531000</v>
      </c>
      <c r="G73" s="44">
        <v>510997.41</v>
      </c>
      <c r="H73" s="39">
        <f t="shared" si="7"/>
        <v>96.233033898305081</v>
      </c>
      <c r="I73" s="40">
        <f t="shared" si="8"/>
        <v>96.233033898305081</v>
      </c>
    </row>
    <row r="74" spans="1:9" s="34" customFormat="1" ht="26.4" x14ac:dyDescent="0.25">
      <c r="A74" s="16"/>
      <c r="B74" s="41" t="s">
        <v>105</v>
      </c>
      <c r="C74" s="37" t="s">
        <v>748</v>
      </c>
      <c r="D74" s="38" t="s">
        <v>776</v>
      </c>
      <c r="E74" s="43">
        <v>531000</v>
      </c>
      <c r="F74" s="43">
        <v>531000</v>
      </c>
      <c r="G74" s="44">
        <v>510997.41</v>
      </c>
      <c r="H74" s="39">
        <f t="shared" si="7"/>
        <v>96.233033898305081</v>
      </c>
      <c r="I74" s="40">
        <f t="shared" si="8"/>
        <v>96.233033898305081</v>
      </c>
    </row>
    <row r="75" spans="1:9" s="34" customFormat="1" x14ac:dyDescent="0.25">
      <c r="A75" s="16"/>
      <c r="B75" s="41" t="s">
        <v>198</v>
      </c>
      <c r="C75" s="37" t="s">
        <v>748</v>
      </c>
      <c r="D75" s="38" t="s">
        <v>777</v>
      </c>
      <c r="E75" s="43">
        <v>531000</v>
      </c>
      <c r="F75" s="43">
        <v>531000</v>
      </c>
      <c r="G75" s="44">
        <v>510997.41</v>
      </c>
      <c r="H75" s="39">
        <f t="shared" si="7"/>
        <v>96.233033898305081</v>
      </c>
      <c r="I75" s="40">
        <f t="shared" si="8"/>
        <v>96.233033898305081</v>
      </c>
    </row>
    <row r="76" spans="1:9" s="34" customFormat="1" ht="52.8" x14ac:dyDescent="0.25">
      <c r="A76" s="16"/>
      <c r="B76" s="41" t="s">
        <v>664</v>
      </c>
      <c r="C76" s="37" t="s">
        <v>665</v>
      </c>
      <c r="D76" s="38" t="s">
        <v>775</v>
      </c>
      <c r="E76" s="43">
        <v>6691803.4400000004</v>
      </c>
      <c r="F76" s="43">
        <v>5108926</v>
      </c>
      <c r="G76" s="44">
        <v>1939000</v>
      </c>
      <c r="H76" s="39">
        <f t="shared" si="7"/>
        <v>28.975746484269116</v>
      </c>
      <c r="I76" s="40">
        <f t="shared" si="8"/>
        <v>37.953182332255352</v>
      </c>
    </row>
    <row r="77" spans="1:9" s="34" customFormat="1" ht="26.4" x14ac:dyDescent="0.25">
      <c r="A77" s="16"/>
      <c r="B77" s="41" t="s">
        <v>105</v>
      </c>
      <c r="C77" s="37" t="s">
        <v>665</v>
      </c>
      <c r="D77" s="38" t="s">
        <v>776</v>
      </c>
      <c r="E77" s="43">
        <v>6691803.4400000004</v>
      </c>
      <c r="F77" s="43">
        <v>5108926</v>
      </c>
      <c r="G77" s="44">
        <v>1939000</v>
      </c>
      <c r="H77" s="39">
        <f t="shared" si="7"/>
        <v>28.975746484269116</v>
      </c>
      <c r="I77" s="40">
        <f t="shared" si="8"/>
        <v>37.953182332255352</v>
      </c>
    </row>
    <row r="78" spans="1:9" s="34" customFormat="1" x14ac:dyDescent="0.25">
      <c r="A78" s="16"/>
      <c r="B78" s="41" t="s">
        <v>104</v>
      </c>
      <c r="C78" s="37" t="s">
        <v>665</v>
      </c>
      <c r="D78" s="38" t="s">
        <v>778</v>
      </c>
      <c r="E78" s="43">
        <v>6691803.4400000004</v>
      </c>
      <c r="F78" s="43">
        <v>5108926</v>
      </c>
      <c r="G78" s="44">
        <v>1939000</v>
      </c>
      <c r="H78" s="39">
        <f t="shared" si="7"/>
        <v>28.975746484269116</v>
      </c>
      <c r="I78" s="40">
        <f t="shared" si="8"/>
        <v>37.953182332255352</v>
      </c>
    </row>
    <row r="79" spans="1:9" s="34" customFormat="1" x14ac:dyDescent="0.25">
      <c r="A79" s="16"/>
      <c r="B79" s="41" t="s">
        <v>453</v>
      </c>
      <c r="C79" s="37" t="s">
        <v>636</v>
      </c>
      <c r="D79" s="38" t="s">
        <v>775</v>
      </c>
      <c r="E79" s="43">
        <v>362000</v>
      </c>
      <c r="F79" s="43">
        <v>362000</v>
      </c>
      <c r="G79" s="44">
        <v>262000</v>
      </c>
      <c r="H79" s="39">
        <f t="shared" si="7"/>
        <v>72.375690607734811</v>
      </c>
      <c r="I79" s="40">
        <f t="shared" si="8"/>
        <v>72.375690607734811</v>
      </c>
    </row>
    <row r="80" spans="1:9" s="34" customFormat="1" ht="26.4" x14ac:dyDescent="0.25">
      <c r="A80" s="16"/>
      <c r="B80" s="41" t="s">
        <v>105</v>
      </c>
      <c r="C80" s="37" t="s">
        <v>636</v>
      </c>
      <c r="D80" s="38" t="s">
        <v>776</v>
      </c>
      <c r="E80" s="43">
        <v>362000</v>
      </c>
      <c r="F80" s="43">
        <v>362000</v>
      </c>
      <c r="G80" s="44">
        <v>262000</v>
      </c>
      <c r="H80" s="39">
        <f t="shared" si="7"/>
        <v>72.375690607734811</v>
      </c>
      <c r="I80" s="40">
        <f t="shared" si="8"/>
        <v>72.375690607734811</v>
      </c>
    </row>
    <row r="81" spans="1:9" s="34" customFormat="1" x14ac:dyDescent="0.25">
      <c r="A81" s="16"/>
      <c r="B81" s="41" t="s">
        <v>198</v>
      </c>
      <c r="C81" s="37" t="s">
        <v>636</v>
      </c>
      <c r="D81" s="38" t="s">
        <v>777</v>
      </c>
      <c r="E81" s="43">
        <v>362000</v>
      </c>
      <c r="F81" s="43">
        <v>362000</v>
      </c>
      <c r="G81" s="44">
        <v>262000</v>
      </c>
      <c r="H81" s="39">
        <f t="shared" si="7"/>
        <v>72.375690607734811</v>
      </c>
      <c r="I81" s="40">
        <f t="shared" si="8"/>
        <v>72.375690607734811</v>
      </c>
    </row>
    <row r="82" spans="1:9" s="34" customFormat="1" ht="26.4" x14ac:dyDescent="0.25">
      <c r="A82" s="16"/>
      <c r="B82" s="41" t="s">
        <v>635</v>
      </c>
      <c r="C82" s="37" t="s">
        <v>634</v>
      </c>
      <c r="D82" s="38" t="s">
        <v>775</v>
      </c>
      <c r="E82" s="43">
        <v>40901400</v>
      </c>
      <c r="F82" s="43">
        <v>40901400</v>
      </c>
      <c r="G82" s="44">
        <v>22723193.239999998</v>
      </c>
      <c r="H82" s="39">
        <f t="shared" si="7"/>
        <v>55.556028008821215</v>
      </c>
      <c r="I82" s="40">
        <f t="shared" si="8"/>
        <v>55.556028008821215</v>
      </c>
    </row>
    <row r="83" spans="1:9" s="34" customFormat="1" ht="26.4" x14ac:dyDescent="0.25">
      <c r="A83" s="16"/>
      <c r="B83" s="41" t="s">
        <v>633</v>
      </c>
      <c r="C83" s="37" t="s">
        <v>632</v>
      </c>
      <c r="D83" s="38" t="s">
        <v>775</v>
      </c>
      <c r="E83" s="43">
        <v>28688000</v>
      </c>
      <c r="F83" s="43">
        <v>28688000</v>
      </c>
      <c r="G83" s="44">
        <v>13457620</v>
      </c>
      <c r="H83" s="39">
        <f t="shared" si="7"/>
        <v>46.910276073619634</v>
      </c>
      <c r="I83" s="40">
        <f t="shared" si="8"/>
        <v>46.910276073619634</v>
      </c>
    </row>
    <row r="84" spans="1:9" s="34" customFormat="1" ht="26.4" x14ac:dyDescent="0.25">
      <c r="A84" s="16"/>
      <c r="B84" s="41" t="s">
        <v>105</v>
      </c>
      <c r="C84" s="37" t="s">
        <v>632</v>
      </c>
      <c r="D84" s="38" t="s">
        <v>776</v>
      </c>
      <c r="E84" s="43">
        <v>28688000</v>
      </c>
      <c r="F84" s="43">
        <v>28688000</v>
      </c>
      <c r="G84" s="44">
        <v>13457620</v>
      </c>
      <c r="H84" s="39">
        <f t="shared" si="7"/>
        <v>46.910276073619634</v>
      </c>
      <c r="I84" s="40">
        <f t="shared" si="8"/>
        <v>46.910276073619634</v>
      </c>
    </row>
    <row r="85" spans="1:9" s="34" customFormat="1" x14ac:dyDescent="0.25">
      <c r="A85" s="16"/>
      <c r="B85" s="41" t="s">
        <v>198</v>
      </c>
      <c r="C85" s="37" t="s">
        <v>632</v>
      </c>
      <c r="D85" s="38" t="s">
        <v>777</v>
      </c>
      <c r="E85" s="43">
        <v>26232200</v>
      </c>
      <c r="F85" s="43">
        <v>26232200</v>
      </c>
      <c r="G85" s="44">
        <v>12324356</v>
      </c>
      <c r="H85" s="39">
        <f t="shared" si="7"/>
        <v>46.981785744237996</v>
      </c>
      <c r="I85" s="40">
        <f t="shared" si="8"/>
        <v>46.981785744237996</v>
      </c>
    </row>
    <row r="86" spans="1:9" s="34" customFormat="1" x14ac:dyDescent="0.25">
      <c r="A86" s="16"/>
      <c r="B86" s="41" t="s">
        <v>104</v>
      </c>
      <c r="C86" s="37" t="s">
        <v>632</v>
      </c>
      <c r="D86" s="38" t="s">
        <v>778</v>
      </c>
      <c r="E86" s="43">
        <v>2455800</v>
      </c>
      <c r="F86" s="43">
        <v>2455800</v>
      </c>
      <c r="G86" s="44">
        <v>1133264</v>
      </c>
      <c r="H86" s="39">
        <f t="shared" si="7"/>
        <v>46.146428862285205</v>
      </c>
      <c r="I86" s="40">
        <f t="shared" si="8"/>
        <v>46.146428862285205</v>
      </c>
    </row>
    <row r="87" spans="1:9" s="34" customFormat="1" ht="26.4" x14ac:dyDescent="0.25">
      <c r="A87" s="16"/>
      <c r="B87" s="41" t="s">
        <v>631</v>
      </c>
      <c r="C87" s="37" t="s">
        <v>630</v>
      </c>
      <c r="D87" s="38" t="s">
        <v>775</v>
      </c>
      <c r="E87" s="43">
        <v>12213400</v>
      </c>
      <c r="F87" s="43">
        <v>12213400</v>
      </c>
      <c r="G87" s="44">
        <v>9265573.2400000002</v>
      </c>
      <c r="H87" s="39">
        <f t="shared" si="7"/>
        <v>75.863995611377661</v>
      </c>
      <c r="I87" s="40">
        <f t="shared" si="8"/>
        <v>75.863995611377661</v>
      </c>
    </row>
    <row r="88" spans="1:9" s="34" customFormat="1" ht="26.4" x14ac:dyDescent="0.25">
      <c r="A88" s="16"/>
      <c r="B88" s="41" t="s">
        <v>105</v>
      </c>
      <c r="C88" s="37" t="s">
        <v>630</v>
      </c>
      <c r="D88" s="38" t="s">
        <v>776</v>
      </c>
      <c r="E88" s="43">
        <v>12213400</v>
      </c>
      <c r="F88" s="43">
        <v>12213400</v>
      </c>
      <c r="G88" s="44">
        <v>9265573.2400000002</v>
      </c>
      <c r="H88" s="39">
        <f t="shared" si="7"/>
        <v>75.863995611377661</v>
      </c>
      <c r="I88" s="40">
        <f t="shared" si="8"/>
        <v>75.863995611377661</v>
      </c>
    </row>
    <row r="89" spans="1:9" s="34" customFormat="1" x14ac:dyDescent="0.25">
      <c r="A89" s="16"/>
      <c r="B89" s="41" t="s">
        <v>198</v>
      </c>
      <c r="C89" s="37" t="s">
        <v>630</v>
      </c>
      <c r="D89" s="38" t="s">
        <v>777</v>
      </c>
      <c r="E89" s="43">
        <v>11087400</v>
      </c>
      <c r="F89" s="43">
        <v>11087400</v>
      </c>
      <c r="G89" s="44">
        <v>8510197.9399999995</v>
      </c>
      <c r="H89" s="39">
        <f t="shared" si="7"/>
        <v>76.755577863159971</v>
      </c>
      <c r="I89" s="40">
        <f t="shared" si="8"/>
        <v>76.755577863159971</v>
      </c>
    </row>
    <row r="90" spans="1:9" s="34" customFormat="1" x14ac:dyDescent="0.25">
      <c r="A90" s="16"/>
      <c r="B90" s="41" t="s">
        <v>104</v>
      </c>
      <c r="C90" s="37" t="s">
        <v>630</v>
      </c>
      <c r="D90" s="38" t="s">
        <v>778</v>
      </c>
      <c r="E90" s="43">
        <v>1126000</v>
      </c>
      <c r="F90" s="43">
        <v>1126000</v>
      </c>
      <c r="G90" s="44">
        <v>755375.3</v>
      </c>
      <c r="H90" s="39">
        <f t="shared" si="7"/>
        <v>67.084840142095914</v>
      </c>
      <c r="I90" s="40">
        <f t="shared" si="8"/>
        <v>67.084840142095914</v>
      </c>
    </row>
    <row r="91" spans="1:9" s="34" customFormat="1" ht="26.4" x14ac:dyDescent="0.25">
      <c r="A91" s="16"/>
      <c r="B91" s="41" t="s">
        <v>629</v>
      </c>
      <c r="C91" s="37" t="s">
        <v>628</v>
      </c>
      <c r="D91" s="38" t="s">
        <v>775</v>
      </c>
      <c r="E91" s="43">
        <v>11794400</v>
      </c>
      <c r="F91" s="43">
        <v>11794400</v>
      </c>
      <c r="G91" s="44">
        <v>2271513.54</v>
      </c>
      <c r="H91" s="39">
        <f t="shared" si="7"/>
        <v>19.25925473105881</v>
      </c>
      <c r="I91" s="40">
        <f t="shared" si="8"/>
        <v>19.25925473105881</v>
      </c>
    </row>
    <row r="92" spans="1:9" s="34" customFormat="1" x14ac:dyDescent="0.25">
      <c r="A92" s="16"/>
      <c r="B92" s="41" t="s">
        <v>33</v>
      </c>
      <c r="C92" s="37" t="s">
        <v>627</v>
      </c>
      <c r="D92" s="38" t="s">
        <v>775</v>
      </c>
      <c r="E92" s="43">
        <v>11794400</v>
      </c>
      <c r="F92" s="43">
        <v>11794400</v>
      </c>
      <c r="G92" s="44">
        <v>2271513.54</v>
      </c>
      <c r="H92" s="39">
        <f t="shared" si="7"/>
        <v>19.25925473105881</v>
      </c>
      <c r="I92" s="40">
        <f t="shared" si="8"/>
        <v>19.25925473105881</v>
      </c>
    </row>
    <row r="93" spans="1:9" s="34" customFormat="1" ht="26.4" x14ac:dyDescent="0.25">
      <c r="A93" s="16"/>
      <c r="B93" s="41" t="s">
        <v>105</v>
      </c>
      <c r="C93" s="37" t="s">
        <v>627</v>
      </c>
      <c r="D93" s="38" t="s">
        <v>776</v>
      </c>
      <c r="E93" s="43">
        <v>11794400</v>
      </c>
      <c r="F93" s="43">
        <v>11794400</v>
      </c>
      <c r="G93" s="44">
        <v>2271513.54</v>
      </c>
      <c r="H93" s="39">
        <f t="shared" si="7"/>
        <v>19.25925473105881</v>
      </c>
      <c r="I93" s="40">
        <f t="shared" si="8"/>
        <v>19.25925473105881</v>
      </c>
    </row>
    <row r="94" spans="1:9" s="34" customFormat="1" x14ac:dyDescent="0.25">
      <c r="A94" s="16"/>
      <c r="B94" s="41" t="s">
        <v>104</v>
      </c>
      <c r="C94" s="37" t="s">
        <v>627</v>
      </c>
      <c r="D94" s="38" t="s">
        <v>778</v>
      </c>
      <c r="E94" s="43">
        <v>11794400</v>
      </c>
      <c r="F94" s="43">
        <v>11794400</v>
      </c>
      <c r="G94" s="44">
        <v>2271513.54</v>
      </c>
      <c r="H94" s="39">
        <f t="shared" si="7"/>
        <v>19.25925473105881</v>
      </c>
      <c r="I94" s="40">
        <f t="shared" si="8"/>
        <v>19.25925473105881</v>
      </c>
    </row>
    <row r="95" spans="1:9" s="34" customFormat="1" ht="26.4" x14ac:dyDescent="0.25">
      <c r="A95" s="16"/>
      <c r="B95" s="41" t="s">
        <v>626</v>
      </c>
      <c r="C95" s="37" t="s">
        <v>625</v>
      </c>
      <c r="D95" s="38" t="s">
        <v>775</v>
      </c>
      <c r="E95" s="43">
        <v>7523000</v>
      </c>
      <c r="F95" s="43">
        <v>7523000</v>
      </c>
      <c r="G95" s="44">
        <v>5255454</v>
      </c>
      <c r="H95" s="39">
        <f t="shared" si="7"/>
        <v>69.858487305596171</v>
      </c>
      <c r="I95" s="40">
        <f t="shared" si="8"/>
        <v>69.858487305596171</v>
      </c>
    </row>
    <row r="96" spans="1:9" s="34" customFormat="1" x14ac:dyDescent="0.25">
      <c r="A96" s="16"/>
      <c r="B96" s="41" t="s">
        <v>624</v>
      </c>
      <c r="C96" s="37" t="s">
        <v>623</v>
      </c>
      <c r="D96" s="38" t="s">
        <v>775</v>
      </c>
      <c r="E96" s="43">
        <v>1923000</v>
      </c>
      <c r="F96" s="43">
        <v>1923000</v>
      </c>
      <c r="G96" s="44">
        <v>1820748.09</v>
      </c>
      <c r="H96" s="39">
        <f t="shared" si="7"/>
        <v>94.682687987519515</v>
      </c>
      <c r="I96" s="40">
        <f t="shared" si="8"/>
        <v>94.682687987519515</v>
      </c>
    </row>
    <row r="97" spans="1:9" s="34" customFormat="1" ht="26.4" x14ac:dyDescent="0.25">
      <c r="A97" s="16"/>
      <c r="B97" s="41" t="s">
        <v>105</v>
      </c>
      <c r="C97" s="37" t="s">
        <v>623</v>
      </c>
      <c r="D97" s="38" t="s">
        <v>776</v>
      </c>
      <c r="E97" s="43">
        <v>1923000</v>
      </c>
      <c r="F97" s="43">
        <v>1923000</v>
      </c>
      <c r="G97" s="44">
        <v>1820748.09</v>
      </c>
      <c r="H97" s="39">
        <f t="shared" si="7"/>
        <v>94.682687987519515</v>
      </c>
      <c r="I97" s="40">
        <f t="shared" si="8"/>
        <v>94.682687987519515</v>
      </c>
    </row>
    <row r="98" spans="1:9" s="34" customFormat="1" x14ac:dyDescent="0.25">
      <c r="A98" s="16"/>
      <c r="B98" s="41" t="s">
        <v>198</v>
      </c>
      <c r="C98" s="37" t="s">
        <v>623</v>
      </c>
      <c r="D98" s="38" t="s">
        <v>777</v>
      </c>
      <c r="E98" s="43">
        <v>1474124.35</v>
      </c>
      <c r="F98" s="43">
        <v>1474124.35</v>
      </c>
      <c r="G98" s="44">
        <v>1374551.29</v>
      </c>
      <c r="H98" s="39">
        <f t="shared" si="7"/>
        <v>93.245274050320106</v>
      </c>
      <c r="I98" s="40">
        <f t="shared" si="8"/>
        <v>93.245274050320106</v>
      </c>
    </row>
    <row r="99" spans="1:9" s="34" customFormat="1" x14ac:dyDescent="0.25">
      <c r="A99" s="16"/>
      <c r="B99" s="41" t="s">
        <v>104</v>
      </c>
      <c r="C99" s="37" t="s">
        <v>623</v>
      </c>
      <c r="D99" s="38" t="s">
        <v>778</v>
      </c>
      <c r="E99" s="43">
        <v>448875.65</v>
      </c>
      <c r="F99" s="43">
        <v>448875.65</v>
      </c>
      <c r="G99" s="44">
        <v>446196.8</v>
      </c>
      <c r="H99" s="39">
        <f t="shared" si="7"/>
        <v>99.403208884242218</v>
      </c>
      <c r="I99" s="40">
        <f t="shared" si="8"/>
        <v>99.403208884242218</v>
      </c>
    </row>
    <row r="100" spans="1:9" s="34" customFormat="1" ht="39.6" x14ac:dyDescent="0.25">
      <c r="A100" s="16"/>
      <c r="B100" s="41" t="s">
        <v>622</v>
      </c>
      <c r="C100" s="37" t="s">
        <v>621</v>
      </c>
      <c r="D100" s="38" t="s">
        <v>775</v>
      </c>
      <c r="E100" s="43">
        <v>3920000</v>
      </c>
      <c r="F100" s="43">
        <v>3920000</v>
      </c>
      <c r="G100" s="44">
        <v>2404300.46</v>
      </c>
      <c r="H100" s="39">
        <f t="shared" si="7"/>
        <v>61.334195408163261</v>
      </c>
      <c r="I100" s="40">
        <f t="shared" si="8"/>
        <v>61.334195408163261</v>
      </c>
    </row>
    <row r="101" spans="1:9" s="34" customFormat="1" ht="26.4" x14ac:dyDescent="0.25">
      <c r="A101" s="16"/>
      <c r="B101" s="41" t="s">
        <v>105</v>
      </c>
      <c r="C101" s="37" t="s">
        <v>621</v>
      </c>
      <c r="D101" s="38" t="s">
        <v>776</v>
      </c>
      <c r="E101" s="43">
        <v>3920000</v>
      </c>
      <c r="F101" s="43">
        <v>3920000</v>
      </c>
      <c r="G101" s="44">
        <v>2404300.46</v>
      </c>
      <c r="H101" s="39">
        <f t="shared" si="7"/>
        <v>61.334195408163261</v>
      </c>
      <c r="I101" s="40">
        <f t="shared" si="8"/>
        <v>61.334195408163261</v>
      </c>
    </row>
    <row r="102" spans="1:9" s="34" customFormat="1" x14ac:dyDescent="0.25">
      <c r="A102" s="16"/>
      <c r="B102" s="41" t="s">
        <v>198</v>
      </c>
      <c r="C102" s="37" t="s">
        <v>621</v>
      </c>
      <c r="D102" s="38" t="s">
        <v>777</v>
      </c>
      <c r="E102" s="43">
        <v>3492755</v>
      </c>
      <c r="F102" s="43">
        <v>3492755</v>
      </c>
      <c r="G102" s="44">
        <v>2177533.4300000002</v>
      </c>
      <c r="H102" s="39">
        <f t="shared" si="7"/>
        <v>62.344293544780562</v>
      </c>
      <c r="I102" s="40">
        <f t="shared" si="8"/>
        <v>62.344293544780562</v>
      </c>
    </row>
    <row r="103" spans="1:9" s="34" customFormat="1" x14ac:dyDescent="0.25">
      <c r="A103" s="16"/>
      <c r="B103" s="41" t="s">
        <v>104</v>
      </c>
      <c r="C103" s="37" t="s">
        <v>621</v>
      </c>
      <c r="D103" s="38" t="s">
        <v>778</v>
      </c>
      <c r="E103" s="43">
        <v>427245</v>
      </c>
      <c r="F103" s="43">
        <v>427245</v>
      </c>
      <c r="G103" s="44">
        <v>226767.03</v>
      </c>
      <c r="H103" s="39">
        <f t="shared" ref="H103:H166" si="9">G103/E103*100</f>
        <v>53.076579012042266</v>
      </c>
      <c r="I103" s="40">
        <f t="shared" ref="I103:I166" si="10">G103/F103*100</f>
        <v>53.076579012042266</v>
      </c>
    </row>
    <row r="104" spans="1:9" s="34" customFormat="1" ht="52.8" x14ac:dyDescent="0.25">
      <c r="A104" s="16"/>
      <c r="B104" s="41" t="s">
        <v>620</v>
      </c>
      <c r="C104" s="37" t="s">
        <v>619</v>
      </c>
      <c r="D104" s="38" t="s">
        <v>775</v>
      </c>
      <c r="E104" s="43">
        <v>1680000</v>
      </c>
      <c r="F104" s="43">
        <v>1680000</v>
      </c>
      <c r="G104" s="44">
        <v>1030405.45</v>
      </c>
      <c r="H104" s="39">
        <f t="shared" si="9"/>
        <v>61.333657738095241</v>
      </c>
      <c r="I104" s="40">
        <f t="shared" si="10"/>
        <v>61.333657738095241</v>
      </c>
    </row>
    <row r="105" spans="1:9" s="34" customFormat="1" ht="26.4" x14ac:dyDescent="0.25">
      <c r="A105" s="16"/>
      <c r="B105" s="41" t="s">
        <v>105</v>
      </c>
      <c r="C105" s="37" t="s">
        <v>619</v>
      </c>
      <c r="D105" s="38" t="s">
        <v>776</v>
      </c>
      <c r="E105" s="43">
        <v>1680000</v>
      </c>
      <c r="F105" s="43">
        <v>1680000</v>
      </c>
      <c r="G105" s="44">
        <v>1030405.45</v>
      </c>
      <c r="H105" s="39">
        <f t="shared" si="9"/>
        <v>61.333657738095241</v>
      </c>
      <c r="I105" s="40">
        <f t="shared" si="10"/>
        <v>61.333657738095241</v>
      </c>
    </row>
    <row r="106" spans="1:9" s="34" customFormat="1" x14ac:dyDescent="0.25">
      <c r="A106" s="16"/>
      <c r="B106" s="41" t="s">
        <v>198</v>
      </c>
      <c r="C106" s="37" t="s">
        <v>619</v>
      </c>
      <c r="D106" s="38" t="s">
        <v>777</v>
      </c>
      <c r="E106" s="43">
        <v>1496898.9</v>
      </c>
      <c r="F106" s="43">
        <v>1496898.9</v>
      </c>
      <c r="G106" s="44">
        <v>933219.55</v>
      </c>
      <c r="H106" s="39">
        <f t="shared" si="9"/>
        <v>62.343525671640222</v>
      </c>
      <c r="I106" s="40">
        <f t="shared" si="10"/>
        <v>62.343525671640222</v>
      </c>
    </row>
    <row r="107" spans="1:9" s="34" customFormat="1" x14ac:dyDescent="0.25">
      <c r="A107" s="16"/>
      <c r="B107" s="41" t="s">
        <v>104</v>
      </c>
      <c r="C107" s="37" t="s">
        <v>619</v>
      </c>
      <c r="D107" s="38" t="s">
        <v>778</v>
      </c>
      <c r="E107" s="43">
        <v>183101.1</v>
      </c>
      <c r="F107" s="43">
        <v>183101.1</v>
      </c>
      <c r="G107" s="44">
        <v>97185.9</v>
      </c>
      <c r="H107" s="39">
        <f t="shared" si="9"/>
        <v>53.07772591207808</v>
      </c>
      <c r="I107" s="40">
        <f t="shared" si="10"/>
        <v>53.07772591207808</v>
      </c>
    </row>
    <row r="108" spans="1:9" s="34" customFormat="1" ht="26.4" x14ac:dyDescent="0.25">
      <c r="A108" s="16"/>
      <c r="B108" s="41" t="s">
        <v>618</v>
      </c>
      <c r="C108" s="37" t="s">
        <v>617</v>
      </c>
      <c r="D108" s="38" t="s">
        <v>775</v>
      </c>
      <c r="E108" s="43">
        <v>1005000</v>
      </c>
      <c r="F108" s="43">
        <v>1005000</v>
      </c>
      <c r="G108" s="44">
        <v>773753.5</v>
      </c>
      <c r="H108" s="39">
        <f t="shared" si="9"/>
        <v>76.990398009950241</v>
      </c>
      <c r="I108" s="40">
        <f t="shared" si="10"/>
        <v>76.990398009950241</v>
      </c>
    </row>
    <row r="109" spans="1:9" s="34" customFormat="1" ht="26.4" x14ac:dyDescent="0.25">
      <c r="A109" s="16"/>
      <c r="B109" s="41" t="s">
        <v>616</v>
      </c>
      <c r="C109" s="37" t="s">
        <v>615</v>
      </c>
      <c r="D109" s="38" t="s">
        <v>775</v>
      </c>
      <c r="E109" s="43">
        <v>55000</v>
      </c>
      <c r="F109" s="43">
        <v>55000</v>
      </c>
      <c r="G109" s="44">
        <v>50000</v>
      </c>
      <c r="H109" s="39">
        <f t="shared" si="9"/>
        <v>90.909090909090907</v>
      </c>
      <c r="I109" s="40">
        <f t="shared" si="10"/>
        <v>90.909090909090907</v>
      </c>
    </row>
    <row r="110" spans="1:9" s="34" customFormat="1" x14ac:dyDescent="0.25">
      <c r="A110" s="16"/>
      <c r="B110" s="41" t="s">
        <v>614</v>
      </c>
      <c r="C110" s="37" t="s">
        <v>613</v>
      </c>
      <c r="D110" s="38" t="s">
        <v>775</v>
      </c>
      <c r="E110" s="43">
        <v>55000</v>
      </c>
      <c r="F110" s="43">
        <v>55000</v>
      </c>
      <c r="G110" s="44">
        <v>50000</v>
      </c>
      <c r="H110" s="39">
        <f t="shared" si="9"/>
        <v>90.909090909090907</v>
      </c>
      <c r="I110" s="40">
        <f t="shared" si="10"/>
        <v>90.909090909090907</v>
      </c>
    </row>
    <row r="111" spans="1:9" s="34" customFormat="1" ht="26.4" x14ac:dyDescent="0.25">
      <c r="A111" s="16"/>
      <c r="B111" s="41" t="s">
        <v>105</v>
      </c>
      <c r="C111" s="37" t="s">
        <v>613</v>
      </c>
      <c r="D111" s="38" t="s">
        <v>776</v>
      </c>
      <c r="E111" s="43">
        <v>55000</v>
      </c>
      <c r="F111" s="43">
        <v>55000</v>
      </c>
      <c r="G111" s="44">
        <v>50000</v>
      </c>
      <c r="H111" s="39">
        <f t="shared" si="9"/>
        <v>90.909090909090907</v>
      </c>
      <c r="I111" s="40">
        <f t="shared" si="10"/>
        <v>90.909090909090907</v>
      </c>
    </row>
    <row r="112" spans="1:9" s="34" customFormat="1" x14ac:dyDescent="0.25">
      <c r="A112" s="16"/>
      <c r="B112" s="41" t="s">
        <v>198</v>
      </c>
      <c r="C112" s="37" t="s">
        <v>613</v>
      </c>
      <c r="D112" s="38" t="s">
        <v>777</v>
      </c>
      <c r="E112" s="43">
        <v>55000</v>
      </c>
      <c r="F112" s="43">
        <v>55000</v>
      </c>
      <c r="G112" s="44">
        <v>50000</v>
      </c>
      <c r="H112" s="39">
        <f t="shared" si="9"/>
        <v>90.909090909090907</v>
      </c>
      <c r="I112" s="40">
        <f t="shared" si="10"/>
        <v>90.909090909090907</v>
      </c>
    </row>
    <row r="113" spans="1:9" s="34" customFormat="1" ht="26.4" x14ac:dyDescent="0.25">
      <c r="A113" s="16"/>
      <c r="B113" s="41" t="s">
        <v>612</v>
      </c>
      <c r="C113" s="37" t="s">
        <v>611</v>
      </c>
      <c r="D113" s="38" t="s">
        <v>775</v>
      </c>
      <c r="E113" s="43">
        <v>950000</v>
      </c>
      <c r="F113" s="43">
        <v>950000</v>
      </c>
      <c r="G113" s="44">
        <v>723753.5</v>
      </c>
      <c r="H113" s="39">
        <f t="shared" si="9"/>
        <v>76.184578947368422</v>
      </c>
      <c r="I113" s="40">
        <f t="shared" si="10"/>
        <v>76.184578947368422</v>
      </c>
    </row>
    <row r="114" spans="1:9" s="34" customFormat="1" x14ac:dyDescent="0.25">
      <c r="A114" s="16"/>
      <c r="B114" s="41" t="s">
        <v>33</v>
      </c>
      <c r="C114" s="37" t="s">
        <v>610</v>
      </c>
      <c r="D114" s="38" t="s">
        <v>775</v>
      </c>
      <c r="E114" s="43">
        <v>950000</v>
      </c>
      <c r="F114" s="43">
        <v>950000</v>
      </c>
      <c r="G114" s="44">
        <v>723753.5</v>
      </c>
      <c r="H114" s="39">
        <f t="shared" si="9"/>
        <v>76.184578947368422</v>
      </c>
      <c r="I114" s="40">
        <f t="shared" si="10"/>
        <v>76.184578947368422</v>
      </c>
    </row>
    <row r="115" spans="1:9" s="34" customFormat="1" ht="26.4" x14ac:dyDescent="0.25">
      <c r="A115" s="16"/>
      <c r="B115" s="41" t="s">
        <v>105</v>
      </c>
      <c r="C115" s="37" t="s">
        <v>610</v>
      </c>
      <c r="D115" s="38" t="s">
        <v>776</v>
      </c>
      <c r="E115" s="43">
        <v>950000</v>
      </c>
      <c r="F115" s="43">
        <v>950000</v>
      </c>
      <c r="G115" s="44">
        <v>723753.5</v>
      </c>
      <c r="H115" s="39">
        <f t="shared" si="9"/>
        <v>76.184578947368422</v>
      </c>
      <c r="I115" s="40">
        <f t="shared" si="10"/>
        <v>76.184578947368422</v>
      </c>
    </row>
    <row r="116" spans="1:9" s="34" customFormat="1" x14ac:dyDescent="0.25">
      <c r="A116" s="16"/>
      <c r="B116" s="41" t="s">
        <v>104</v>
      </c>
      <c r="C116" s="37" t="s">
        <v>610</v>
      </c>
      <c r="D116" s="38" t="s">
        <v>778</v>
      </c>
      <c r="E116" s="43">
        <v>950000</v>
      </c>
      <c r="F116" s="43">
        <v>950000</v>
      </c>
      <c r="G116" s="44">
        <v>723753.5</v>
      </c>
      <c r="H116" s="39">
        <f t="shared" si="9"/>
        <v>76.184578947368422</v>
      </c>
      <c r="I116" s="40">
        <f t="shared" si="10"/>
        <v>76.184578947368422</v>
      </c>
    </row>
    <row r="117" spans="1:9" s="34" customFormat="1" x14ac:dyDescent="0.25">
      <c r="A117" s="16"/>
      <c r="B117" s="41" t="s">
        <v>609</v>
      </c>
      <c r="C117" s="37" t="s">
        <v>608</v>
      </c>
      <c r="D117" s="38" t="s">
        <v>775</v>
      </c>
      <c r="E117" s="43">
        <v>89283294</v>
      </c>
      <c r="F117" s="43">
        <v>89936500</v>
      </c>
      <c r="G117" s="44">
        <v>59218004.560000002</v>
      </c>
      <c r="H117" s="39">
        <f t="shared" si="9"/>
        <v>66.325963018344737</v>
      </c>
      <c r="I117" s="40">
        <f t="shared" si="10"/>
        <v>65.844239613505081</v>
      </c>
    </row>
    <row r="118" spans="1:9" s="34" customFormat="1" ht="26.4" x14ac:dyDescent="0.25">
      <c r="A118" s="16"/>
      <c r="B118" s="41" t="s">
        <v>607</v>
      </c>
      <c r="C118" s="37" t="s">
        <v>606</v>
      </c>
      <c r="D118" s="38" t="s">
        <v>775</v>
      </c>
      <c r="E118" s="43">
        <v>862400</v>
      </c>
      <c r="F118" s="43">
        <v>862400</v>
      </c>
      <c r="G118" s="44">
        <v>430974.77</v>
      </c>
      <c r="H118" s="39">
        <f t="shared" si="9"/>
        <v>49.973883348794061</v>
      </c>
      <c r="I118" s="40">
        <f t="shared" si="10"/>
        <v>49.973883348794061</v>
      </c>
    </row>
    <row r="119" spans="1:9" s="34" customFormat="1" ht="26.4" x14ac:dyDescent="0.25">
      <c r="A119" s="16"/>
      <c r="B119" s="41" t="s">
        <v>76</v>
      </c>
      <c r="C119" s="37" t="s">
        <v>605</v>
      </c>
      <c r="D119" s="38" t="s">
        <v>775</v>
      </c>
      <c r="E119" s="43">
        <v>862400</v>
      </c>
      <c r="F119" s="43">
        <v>862400</v>
      </c>
      <c r="G119" s="44">
        <v>430974.77</v>
      </c>
      <c r="H119" s="39">
        <f t="shared" si="9"/>
        <v>49.973883348794061</v>
      </c>
      <c r="I119" s="40">
        <f t="shared" si="10"/>
        <v>49.973883348794061</v>
      </c>
    </row>
    <row r="120" spans="1:9" s="34" customFormat="1" ht="26.4" x14ac:dyDescent="0.25">
      <c r="A120" s="16"/>
      <c r="B120" s="41" t="s">
        <v>105</v>
      </c>
      <c r="C120" s="37" t="s">
        <v>605</v>
      </c>
      <c r="D120" s="38" t="s">
        <v>776</v>
      </c>
      <c r="E120" s="43">
        <v>862400</v>
      </c>
      <c r="F120" s="43">
        <v>862400</v>
      </c>
      <c r="G120" s="44">
        <v>430974.77</v>
      </c>
      <c r="H120" s="39">
        <f t="shared" si="9"/>
        <v>49.973883348794061</v>
      </c>
      <c r="I120" s="40">
        <f t="shared" si="10"/>
        <v>49.973883348794061</v>
      </c>
    </row>
    <row r="121" spans="1:9" s="34" customFormat="1" x14ac:dyDescent="0.25">
      <c r="A121" s="16"/>
      <c r="B121" s="41" t="s">
        <v>198</v>
      </c>
      <c r="C121" s="37" t="s">
        <v>605</v>
      </c>
      <c r="D121" s="38" t="s">
        <v>777</v>
      </c>
      <c r="E121" s="43">
        <v>862400</v>
      </c>
      <c r="F121" s="43">
        <v>862400</v>
      </c>
      <c r="G121" s="44">
        <v>430974.77</v>
      </c>
      <c r="H121" s="39">
        <f t="shared" si="9"/>
        <v>49.973883348794061</v>
      </c>
      <c r="I121" s="40">
        <f t="shared" si="10"/>
        <v>49.973883348794061</v>
      </c>
    </row>
    <row r="122" spans="1:9" s="34" customFormat="1" ht="26.4" x14ac:dyDescent="0.25">
      <c r="A122" s="16"/>
      <c r="B122" s="41" t="s">
        <v>604</v>
      </c>
      <c r="C122" s="37" t="s">
        <v>603</v>
      </c>
      <c r="D122" s="38" t="s">
        <v>775</v>
      </c>
      <c r="E122" s="43">
        <v>440000</v>
      </c>
      <c r="F122" s="43">
        <v>440000</v>
      </c>
      <c r="G122" s="44">
        <v>13440</v>
      </c>
      <c r="H122" s="39">
        <f t="shared" si="9"/>
        <v>3.0545454545454547</v>
      </c>
      <c r="I122" s="40">
        <f t="shared" si="10"/>
        <v>3.0545454545454547</v>
      </c>
    </row>
    <row r="123" spans="1:9" s="34" customFormat="1" ht="26.4" x14ac:dyDescent="0.25">
      <c r="A123" s="16"/>
      <c r="B123" s="41" t="s">
        <v>76</v>
      </c>
      <c r="C123" s="37" t="s">
        <v>602</v>
      </c>
      <c r="D123" s="38" t="s">
        <v>775</v>
      </c>
      <c r="E123" s="43">
        <v>40000</v>
      </c>
      <c r="F123" s="43">
        <v>40000</v>
      </c>
      <c r="G123" s="44">
        <v>13440</v>
      </c>
      <c r="H123" s="39">
        <f t="shared" si="9"/>
        <v>33.6</v>
      </c>
      <c r="I123" s="40">
        <f t="shared" si="10"/>
        <v>33.6</v>
      </c>
    </row>
    <row r="124" spans="1:9" s="34" customFormat="1" ht="26.4" x14ac:dyDescent="0.25">
      <c r="A124" s="16"/>
      <c r="B124" s="41" t="s">
        <v>105</v>
      </c>
      <c r="C124" s="37" t="s">
        <v>602</v>
      </c>
      <c r="D124" s="38" t="s">
        <v>776</v>
      </c>
      <c r="E124" s="43">
        <v>40000</v>
      </c>
      <c r="F124" s="43">
        <v>40000</v>
      </c>
      <c r="G124" s="44">
        <v>13440</v>
      </c>
      <c r="H124" s="39">
        <f t="shared" si="9"/>
        <v>33.6</v>
      </c>
      <c r="I124" s="40">
        <f t="shared" si="10"/>
        <v>33.6</v>
      </c>
    </row>
    <row r="125" spans="1:9" s="34" customFormat="1" x14ac:dyDescent="0.25">
      <c r="A125" s="16"/>
      <c r="B125" s="41" t="s">
        <v>104</v>
      </c>
      <c r="C125" s="37" t="s">
        <v>602</v>
      </c>
      <c r="D125" s="38" t="s">
        <v>778</v>
      </c>
      <c r="E125" s="43">
        <v>40000</v>
      </c>
      <c r="F125" s="43">
        <v>40000</v>
      </c>
      <c r="G125" s="44">
        <v>13440</v>
      </c>
      <c r="H125" s="39">
        <f t="shared" si="9"/>
        <v>33.6</v>
      </c>
      <c r="I125" s="40">
        <f t="shared" si="10"/>
        <v>33.6</v>
      </c>
    </row>
    <row r="126" spans="1:9" s="34" customFormat="1" x14ac:dyDescent="0.25">
      <c r="A126" s="16"/>
      <c r="B126" s="41" t="s">
        <v>33</v>
      </c>
      <c r="C126" s="37" t="s">
        <v>601</v>
      </c>
      <c r="D126" s="38" t="s">
        <v>775</v>
      </c>
      <c r="E126" s="43">
        <v>400000</v>
      </c>
      <c r="F126" s="43">
        <v>400000</v>
      </c>
      <c r="G126" s="44">
        <v>0</v>
      </c>
      <c r="H126" s="39">
        <f t="shared" si="9"/>
        <v>0</v>
      </c>
      <c r="I126" s="40">
        <f t="shared" si="10"/>
        <v>0</v>
      </c>
    </row>
    <row r="127" spans="1:9" s="34" customFormat="1" ht="26.4" x14ac:dyDescent="0.25">
      <c r="A127" s="16"/>
      <c r="B127" s="41" t="s">
        <v>105</v>
      </c>
      <c r="C127" s="37" t="s">
        <v>601</v>
      </c>
      <c r="D127" s="38" t="s">
        <v>776</v>
      </c>
      <c r="E127" s="43">
        <v>400000</v>
      </c>
      <c r="F127" s="43">
        <v>400000</v>
      </c>
      <c r="G127" s="44">
        <v>0</v>
      </c>
      <c r="H127" s="39">
        <f t="shared" si="9"/>
        <v>0</v>
      </c>
      <c r="I127" s="40">
        <f t="shared" si="10"/>
        <v>0</v>
      </c>
    </row>
    <row r="128" spans="1:9" s="34" customFormat="1" x14ac:dyDescent="0.25">
      <c r="A128" s="16"/>
      <c r="B128" s="41" t="s">
        <v>198</v>
      </c>
      <c r="C128" s="37" t="s">
        <v>601</v>
      </c>
      <c r="D128" s="38" t="s">
        <v>777</v>
      </c>
      <c r="E128" s="43">
        <v>400000</v>
      </c>
      <c r="F128" s="43">
        <v>400000</v>
      </c>
      <c r="G128" s="44">
        <v>0</v>
      </c>
      <c r="H128" s="39">
        <f t="shared" si="9"/>
        <v>0</v>
      </c>
      <c r="I128" s="40">
        <f t="shared" si="10"/>
        <v>0</v>
      </c>
    </row>
    <row r="129" spans="1:9" s="34" customFormat="1" ht="26.4" x14ac:dyDescent="0.25">
      <c r="A129" s="16"/>
      <c r="B129" s="41" t="s">
        <v>600</v>
      </c>
      <c r="C129" s="37" t="s">
        <v>599</v>
      </c>
      <c r="D129" s="38" t="s">
        <v>775</v>
      </c>
      <c r="E129" s="43">
        <v>29876214</v>
      </c>
      <c r="F129" s="43">
        <v>30235800</v>
      </c>
      <c r="G129" s="44">
        <v>19103715.539999999</v>
      </c>
      <c r="H129" s="39">
        <f t="shared" si="9"/>
        <v>63.94289296495198</v>
      </c>
      <c r="I129" s="40">
        <f t="shared" si="10"/>
        <v>63.18243783858869</v>
      </c>
    </row>
    <row r="130" spans="1:9" s="34" customFormat="1" ht="26.4" x14ac:dyDescent="0.25">
      <c r="A130" s="16"/>
      <c r="B130" s="41" t="s">
        <v>76</v>
      </c>
      <c r="C130" s="37" t="s">
        <v>598</v>
      </c>
      <c r="D130" s="38" t="s">
        <v>775</v>
      </c>
      <c r="E130" s="43">
        <v>28963200</v>
      </c>
      <c r="F130" s="43">
        <v>28963200</v>
      </c>
      <c r="G130" s="44">
        <v>17831115.539999999</v>
      </c>
      <c r="H130" s="39">
        <f t="shared" si="9"/>
        <v>61.564728828306258</v>
      </c>
      <c r="I130" s="40">
        <f t="shared" si="10"/>
        <v>61.564728828306258</v>
      </c>
    </row>
    <row r="131" spans="1:9" s="34" customFormat="1" ht="26.4" x14ac:dyDescent="0.25">
      <c r="A131" s="16"/>
      <c r="B131" s="41" t="s">
        <v>105</v>
      </c>
      <c r="C131" s="37" t="s">
        <v>598</v>
      </c>
      <c r="D131" s="38" t="s">
        <v>776</v>
      </c>
      <c r="E131" s="43">
        <v>28963200</v>
      </c>
      <c r="F131" s="43">
        <v>28963200</v>
      </c>
      <c r="G131" s="44">
        <v>17831115.539999999</v>
      </c>
      <c r="H131" s="39">
        <f t="shared" si="9"/>
        <v>61.564728828306258</v>
      </c>
      <c r="I131" s="40">
        <f t="shared" si="10"/>
        <v>61.564728828306258</v>
      </c>
    </row>
    <row r="132" spans="1:9" s="34" customFormat="1" x14ac:dyDescent="0.25">
      <c r="A132" s="16"/>
      <c r="B132" s="41" t="s">
        <v>198</v>
      </c>
      <c r="C132" s="37" t="s">
        <v>598</v>
      </c>
      <c r="D132" s="38" t="s">
        <v>777</v>
      </c>
      <c r="E132" s="43">
        <v>28963200</v>
      </c>
      <c r="F132" s="43">
        <v>28963200</v>
      </c>
      <c r="G132" s="44">
        <v>17831115.539999999</v>
      </c>
      <c r="H132" s="39">
        <f t="shared" si="9"/>
        <v>61.564728828306258</v>
      </c>
      <c r="I132" s="40">
        <f t="shared" si="10"/>
        <v>61.564728828306258</v>
      </c>
    </row>
    <row r="133" spans="1:9" s="34" customFormat="1" ht="52.8" x14ac:dyDescent="0.25">
      <c r="A133" s="16"/>
      <c r="B133" s="41" t="s">
        <v>664</v>
      </c>
      <c r="C133" s="37" t="s">
        <v>728</v>
      </c>
      <c r="D133" s="38" t="s">
        <v>775</v>
      </c>
      <c r="E133" s="43">
        <v>913014</v>
      </c>
      <c r="F133" s="43">
        <v>1272600</v>
      </c>
      <c r="G133" s="44">
        <v>1272600</v>
      </c>
      <c r="H133" s="39">
        <f t="shared" si="9"/>
        <v>139.38450012814701</v>
      </c>
      <c r="I133" s="40">
        <f t="shared" si="10"/>
        <v>100</v>
      </c>
    </row>
    <row r="134" spans="1:9" s="34" customFormat="1" ht="26.4" x14ac:dyDescent="0.25">
      <c r="A134" s="16"/>
      <c r="B134" s="41" t="s">
        <v>105</v>
      </c>
      <c r="C134" s="37" t="s">
        <v>728</v>
      </c>
      <c r="D134" s="38" t="s">
        <v>776</v>
      </c>
      <c r="E134" s="43">
        <v>913014</v>
      </c>
      <c r="F134" s="43">
        <v>1272600</v>
      </c>
      <c r="G134" s="44">
        <v>1272600</v>
      </c>
      <c r="H134" s="39">
        <f t="shared" si="9"/>
        <v>139.38450012814701</v>
      </c>
      <c r="I134" s="40">
        <f t="shared" si="10"/>
        <v>100</v>
      </c>
    </row>
    <row r="135" spans="1:9" s="34" customFormat="1" x14ac:dyDescent="0.25">
      <c r="A135" s="16"/>
      <c r="B135" s="41" t="s">
        <v>198</v>
      </c>
      <c r="C135" s="37" t="s">
        <v>728</v>
      </c>
      <c r="D135" s="38" t="s">
        <v>777</v>
      </c>
      <c r="E135" s="43">
        <v>913014</v>
      </c>
      <c r="F135" s="43">
        <v>1272600</v>
      </c>
      <c r="G135" s="44">
        <v>1272600</v>
      </c>
      <c r="H135" s="39">
        <f t="shared" si="9"/>
        <v>139.38450012814701</v>
      </c>
      <c r="I135" s="40">
        <f t="shared" si="10"/>
        <v>100</v>
      </c>
    </row>
    <row r="136" spans="1:9" s="34" customFormat="1" ht="26.4" x14ac:dyDescent="0.25">
      <c r="A136" s="16"/>
      <c r="B136" s="41" t="s">
        <v>597</v>
      </c>
      <c r="C136" s="37" t="s">
        <v>596</v>
      </c>
      <c r="D136" s="38" t="s">
        <v>775</v>
      </c>
      <c r="E136" s="43">
        <v>54104680</v>
      </c>
      <c r="F136" s="43">
        <v>54398300</v>
      </c>
      <c r="G136" s="44">
        <v>36669874.25</v>
      </c>
      <c r="H136" s="39">
        <f t="shared" si="9"/>
        <v>67.775789913183118</v>
      </c>
      <c r="I136" s="40">
        <f t="shared" si="10"/>
        <v>67.409963638569593</v>
      </c>
    </row>
    <row r="137" spans="1:9" s="34" customFormat="1" ht="26.4" x14ac:dyDescent="0.25">
      <c r="A137" s="16"/>
      <c r="B137" s="41" t="s">
        <v>76</v>
      </c>
      <c r="C137" s="37" t="s">
        <v>595</v>
      </c>
      <c r="D137" s="38" t="s">
        <v>775</v>
      </c>
      <c r="E137" s="43">
        <v>52928300</v>
      </c>
      <c r="F137" s="43">
        <v>52928300</v>
      </c>
      <c r="G137" s="44">
        <v>35199874.25</v>
      </c>
      <c r="H137" s="39">
        <f t="shared" si="9"/>
        <v>66.504826812877042</v>
      </c>
      <c r="I137" s="40">
        <f t="shared" si="10"/>
        <v>66.504826812877042</v>
      </c>
    </row>
    <row r="138" spans="1:9" s="34" customFormat="1" ht="26.4" x14ac:dyDescent="0.25">
      <c r="A138" s="16"/>
      <c r="B138" s="41" t="s">
        <v>105</v>
      </c>
      <c r="C138" s="37" t="s">
        <v>595</v>
      </c>
      <c r="D138" s="38" t="s">
        <v>776</v>
      </c>
      <c r="E138" s="43">
        <v>52928300</v>
      </c>
      <c r="F138" s="43">
        <v>52928300</v>
      </c>
      <c r="G138" s="44">
        <v>35199874.25</v>
      </c>
      <c r="H138" s="39">
        <f t="shared" si="9"/>
        <v>66.504826812877042</v>
      </c>
      <c r="I138" s="40">
        <f t="shared" si="10"/>
        <v>66.504826812877042</v>
      </c>
    </row>
    <row r="139" spans="1:9" s="34" customFormat="1" x14ac:dyDescent="0.25">
      <c r="A139" s="16"/>
      <c r="B139" s="41" t="s">
        <v>104</v>
      </c>
      <c r="C139" s="37" t="s">
        <v>595</v>
      </c>
      <c r="D139" s="38" t="s">
        <v>778</v>
      </c>
      <c r="E139" s="43">
        <v>52928300</v>
      </c>
      <c r="F139" s="43">
        <v>52928300</v>
      </c>
      <c r="G139" s="44">
        <v>35199874.25</v>
      </c>
      <c r="H139" s="39">
        <f t="shared" si="9"/>
        <v>66.504826812877042</v>
      </c>
      <c r="I139" s="40">
        <f t="shared" si="10"/>
        <v>66.504826812877042</v>
      </c>
    </row>
    <row r="140" spans="1:9" s="34" customFormat="1" ht="52.8" x14ac:dyDescent="0.25">
      <c r="A140" s="16"/>
      <c r="B140" s="41" t="s">
        <v>664</v>
      </c>
      <c r="C140" s="37" t="s">
        <v>729</v>
      </c>
      <c r="D140" s="38" t="s">
        <v>775</v>
      </c>
      <c r="E140" s="43">
        <v>1176380</v>
      </c>
      <c r="F140" s="43">
        <v>1470000</v>
      </c>
      <c r="G140" s="44">
        <v>1470000</v>
      </c>
      <c r="H140" s="39">
        <f t="shared" si="9"/>
        <v>124.95962189088561</v>
      </c>
      <c r="I140" s="40">
        <f t="shared" si="10"/>
        <v>100</v>
      </c>
    </row>
    <row r="141" spans="1:9" s="34" customFormat="1" ht="26.4" x14ac:dyDescent="0.25">
      <c r="A141" s="16"/>
      <c r="B141" s="41" t="s">
        <v>105</v>
      </c>
      <c r="C141" s="37" t="s">
        <v>729</v>
      </c>
      <c r="D141" s="38" t="s">
        <v>776</v>
      </c>
      <c r="E141" s="43">
        <v>1176380</v>
      </c>
      <c r="F141" s="43">
        <v>1470000</v>
      </c>
      <c r="G141" s="44">
        <v>1470000</v>
      </c>
      <c r="H141" s="39">
        <f t="shared" si="9"/>
        <v>124.95962189088561</v>
      </c>
      <c r="I141" s="40">
        <f t="shared" si="10"/>
        <v>100</v>
      </c>
    </row>
    <row r="142" spans="1:9" s="34" customFormat="1" x14ac:dyDescent="0.25">
      <c r="A142" s="16"/>
      <c r="B142" s="41" t="s">
        <v>104</v>
      </c>
      <c r="C142" s="37" t="s">
        <v>729</v>
      </c>
      <c r="D142" s="38" t="s">
        <v>778</v>
      </c>
      <c r="E142" s="43">
        <v>1176380</v>
      </c>
      <c r="F142" s="43">
        <v>1470000</v>
      </c>
      <c r="G142" s="44">
        <v>1470000</v>
      </c>
      <c r="H142" s="39">
        <f t="shared" si="9"/>
        <v>124.95962189088561</v>
      </c>
      <c r="I142" s="40">
        <f t="shared" si="10"/>
        <v>100</v>
      </c>
    </row>
    <row r="143" spans="1:9" s="34" customFormat="1" ht="26.4" x14ac:dyDescent="0.25">
      <c r="A143" s="16"/>
      <c r="B143" s="41" t="s">
        <v>594</v>
      </c>
      <c r="C143" s="37" t="s">
        <v>593</v>
      </c>
      <c r="D143" s="38" t="s">
        <v>775</v>
      </c>
      <c r="E143" s="43">
        <v>4000000</v>
      </c>
      <c r="F143" s="43">
        <v>4000000</v>
      </c>
      <c r="G143" s="44">
        <v>3000000</v>
      </c>
      <c r="H143" s="39">
        <f t="shared" si="9"/>
        <v>75</v>
      </c>
      <c r="I143" s="40">
        <f t="shared" si="10"/>
        <v>75</v>
      </c>
    </row>
    <row r="144" spans="1:9" s="34" customFormat="1" ht="39.6" x14ac:dyDescent="0.25">
      <c r="A144" s="16"/>
      <c r="B144" s="41" t="s">
        <v>592</v>
      </c>
      <c r="C144" s="37" t="s">
        <v>591</v>
      </c>
      <c r="D144" s="38" t="s">
        <v>775</v>
      </c>
      <c r="E144" s="43">
        <v>4000000</v>
      </c>
      <c r="F144" s="43">
        <v>4000000</v>
      </c>
      <c r="G144" s="44">
        <v>3000000</v>
      </c>
      <c r="H144" s="39">
        <f t="shared" si="9"/>
        <v>75</v>
      </c>
      <c r="I144" s="40">
        <f t="shared" si="10"/>
        <v>75</v>
      </c>
    </row>
    <row r="145" spans="1:9" s="34" customFormat="1" ht="26.4" x14ac:dyDescent="0.25">
      <c r="A145" s="16"/>
      <c r="B145" s="41" t="s">
        <v>105</v>
      </c>
      <c r="C145" s="37" t="s">
        <v>591</v>
      </c>
      <c r="D145" s="38" t="s">
        <v>776</v>
      </c>
      <c r="E145" s="43">
        <v>4000000</v>
      </c>
      <c r="F145" s="43">
        <v>4000000</v>
      </c>
      <c r="G145" s="44">
        <v>3000000</v>
      </c>
      <c r="H145" s="39">
        <f t="shared" si="9"/>
        <v>75</v>
      </c>
      <c r="I145" s="40">
        <f t="shared" si="10"/>
        <v>75</v>
      </c>
    </row>
    <row r="146" spans="1:9" s="34" customFormat="1" ht="26.4" x14ac:dyDescent="0.25">
      <c r="A146" s="16"/>
      <c r="B146" s="41" t="s">
        <v>115</v>
      </c>
      <c r="C146" s="37" t="s">
        <v>591</v>
      </c>
      <c r="D146" s="38" t="s">
        <v>779</v>
      </c>
      <c r="E146" s="43">
        <v>4000000</v>
      </c>
      <c r="F146" s="43">
        <v>4000000</v>
      </c>
      <c r="G146" s="44">
        <v>3000000</v>
      </c>
      <c r="H146" s="39">
        <f t="shared" si="9"/>
        <v>75</v>
      </c>
      <c r="I146" s="40">
        <f t="shared" si="10"/>
        <v>75</v>
      </c>
    </row>
    <row r="147" spans="1:9" s="34" customFormat="1" ht="26.4" x14ac:dyDescent="0.25">
      <c r="A147" s="16"/>
      <c r="B147" s="41" t="s">
        <v>590</v>
      </c>
      <c r="C147" s="37" t="s">
        <v>589</v>
      </c>
      <c r="D147" s="38" t="s">
        <v>775</v>
      </c>
      <c r="E147" s="43">
        <v>105659709.93000001</v>
      </c>
      <c r="F147" s="43">
        <v>105659709.93000001</v>
      </c>
      <c r="G147" s="44">
        <v>47144068.5</v>
      </c>
      <c r="H147" s="39">
        <f t="shared" si="9"/>
        <v>44.618775246717163</v>
      </c>
      <c r="I147" s="40">
        <f t="shared" si="10"/>
        <v>44.618775246717163</v>
      </c>
    </row>
    <row r="148" spans="1:9" s="34" customFormat="1" ht="26.4" x14ac:dyDescent="0.25">
      <c r="A148" s="16"/>
      <c r="B148" s="41" t="s">
        <v>588</v>
      </c>
      <c r="C148" s="37" t="s">
        <v>587</v>
      </c>
      <c r="D148" s="38" t="s">
        <v>775</v>
      </c>
      <c r="E148" s="43">
        <v>91596100</v>
      </c>
      <c r="F148" s="43">
        <v>91596100</v>
      </c>
      <c r="G148" s="44">
        <v>43810355.579999998</v>
      </c>
      <c r="H148" s="39">
        <f t="shared" si="9"/>
        <v>47.829935532189687</v>
      </c>
      <c r="I148" s="40">
        <f t="shared" si="10"/>
        <v>47.829935532189687</v>
      </c>
    </row>
    <row r="149" spans="1:9" s="34" customFormat="1" ht="66" x14ac:dyDescent="0.25">
      <c r="A149" s="16"/>
      <c r="B149" s="41" t="s">
        <v>586</v>
      </c>
      <c r="C149" s="37" t="s">
        <v>585</v>
      </c>
      <c r="D149" s="38" t="s">
        <v>775</v>
      </c>
      <c r="E149" s="43">
        <v>43159000</v>
      </c>
      <c r="F149" s="43">
        <v>43159000</v>
      </c>
      <c r="G149" s="44">
        <v>20382768</v>
      </c>
      <c r="H149" s="39">
        <f t="shared" si="9"/>
        <v>47.227155402117745</v>
      </c>
      <c r="I149" s="40">
        <f t="shared" si="10"/>
        <v>47.227155402117745</v>
      </c>
    </row>
    <row r="150" spans="1:9" s="34" customFormat="1" ht="26.4" x14ac:dyDescent="0.25">
      <c r="A150" s="16"/>
      <c r="B150" s="41" t="s">
        <v>105</v>
      </c>
      <c r="C150" s="37" t="s">
        <v>585</v>
      </c>
      <c r="D150" s="38" t="s">
        <v>776</v>
      </c>
      <c r="E150" s="43">
        <v>43159000</v>
      </c>
      <c r="F150" s="43">
        <v>43159000</v>
      </c>
      <c r="G150" s="44">
        <v>20382768</v>
      </c>
      <c r="H150" s="39">
        <f t="shared" si="9"/>
        <v>47.227155402117745</v>
      </c>
      <c r="I150" s="40">
        <f t="shared" si="10"/>
        <v>47.227155402117745</v>
      </c>
    </row>
    <row r="151" spans="1:9" s="34" customFormat="1" x14ac:dyDescent="0.25">
      <c r="A151" s="16"/>
      <c r="B151" s="41" t="s">
        <v>198</v>
      </c>
      <c r="C151" s="37" t="s">
        <v>585</v>
      </c>
      <c r="D151" s="38" t="s">
        <v>777</v>
      </c>
      <c r="E151" s="43">
        <v>39320500</v>
      </c>
      <c r="F151" s="43">
        <v>39320500</v>
      </c>
      <c r="G151" s="44">
        <v>18604252.800000001</v>
      </c>
      <c r="H151" s="39">
        <f t="shared" si="9"/>
        <v>47.314385117178063</v>
      </c>
      <c r="I151" s="40">
        <f t="shared" si="10"/>
        <v>47.314385117178063</v>
      </c>
    </row>
    <row r="152" spans="1:9" s="34" customFormat="1" x14ac:dyDescent="0.25">
      <c r="A152" s="16"/>
      <c r="B152" s="41" t="s">
        <v>104</v>
      </c>
      <c r="C152" s="37" t="s">
        <v>585</v>
      </c>
      <c r="D152" s="38" t="s">
        <v>778</v>
      </c>
      <c r="E152" s="43">
        <v>3838500</v>
      </c>
      <c r="F152" s="43">
        <v>3838500</v>
      </c>
      <c r="G152" s="44">
        <v>1778515.2</v>
      </c>
      <c r="H152" s="39">
        <f t="shared" si="9"/>
        <v>46.333599062133644</v>
      </c>
      <c r="I152" s="40">
        <f t="shared" si="10"/>
        <v>46.333599062133644</v>
      </c>
    </row>
    <row r="153" spans="1:9" s="34" customFormat="1" ht="39.6" x14ac:dyDescent="0.25">
      <c r="A153" s="16"/>
      <c r="B153" s="41" t="s">
        <v>584</v>
      </c>
      <c r="C153" s="37" t="s">
        <v>583</v>
      </c>
      <c r="D153" s="38" t="s">
        <v>775</v>
      </c>
      <c r="E153" s="43">
        <v>38335000</v>
      </c>
      <c r="F153" s="43">
        <v>38335000</v>
      </c>
      <c r="G153" s="44">
        <v>17442587.579999998</v>
      </c>
      <c r="H153" s="39">
        <f t="shared" si="9"/>
        <v>45.500424103299849</v>
      </c>
      <c r="I153" s="40">
        <f t="shared" si="10"/>
        <v>45.500424103299849</v>
      </c>
    </row>
    <row r="154" spans="1:9" s="34" customFormat="1" ht="52.8" x14ac:dyDescent="0.25">
      <c r="A154" s="16"/>
      <c r="B154" s="41" t="s">
        <v>12</v>
      </c>
      <c r="C154" s="37" t="s">
        <v>583</v>
      </c>
      <c r="D154" s="38" t="s">
        <v>780</v>
      </c>
      <c r="E154" s="43">
        <v>1472000</v>
      </c>
      <c r="F154" s="43">
        <v>1472000</v>
      </c>
      <c r="G154" s="44">
        <v>917754.61</v>
      </c>
      <c r="H154" s="39">
        <f t="shared" si="9"/>
        <v>62.347459918478265</v>
      </c>
      <c r="I154" s="40">
        <f t="shared" si="10"/>
        <v>62.347459918478265</v>
      </c>
    </row>
    <row r="155" spans="1:9" s="34" customFormat="1" x14ac:dyDescent="0.25">
      <c r="A155" s="16"/>
      <c r="B155" s="41" t="s">
        <v>75</v>
      </c>
      <c r="C155" s="37" t="s">
        <v>583</v>
      </c>
      <c r="D155" s="38" t="s">
        <v>781</v>
      </c>
      <c r="E155" s="43">
        <v>1472000</v>
      </c>
      <c r="F155" s="43">
        <v>1472000</v>
      </c>
      <c r="G155" s="44">
        <v>917754.61</v>
      </c>
      <c r="H155" s="39">
        <f t="shared" si="9"/>
        <v>62.347459918478265</v>
      </c>
      <c r="I155" s="40">
        <f t="shared" si="10"/>
        <v>62.347459918478265</v>
      </c>
    </row>
    <row r="156" spans="1:9" s="34" customFormat="1" x14ac:dyDescent="0.25">
      <c r="A156" s="16"/>
      <c r="B156" s="41" t="s">
        <v>2</v>
      </c>
      <c r="C156" s="37" t="s">
        <v>583</v>
      </c>
      <c r="D156" s="38" t="s">
        <v>782</v>
      </c>
      <c r="E156" s="43">
        <v>36564000</v>
      </c>
      <c r="F156" s="43">
        <v>36564000</v>
      </c>
      <c r="G156" s="44">
        <v>16313018.32</v>
      </c>
      <c r="H156" s="39">
        <f t="shared" si="9"/>
        <v>44.614971884914127</v>
      </c>
      <c r="I156" s="40">
        <f t="shared" si="10"/>
        <v>44.614971884914127</v>
      </c>
    </row>
    <row r="157" spans="1:9" s="34" customFormat="1" x14ac:dyDescent="0.25">
      <c r="A157" s="16"/>
      <c r="B157" s="41" t="s">
        <v>550</v>
      </c>
      <c r="C157" s="37" t="s">
        <v>583</v>
      </c>
      <c r="D157" s="38" t="s">
        <v>783</v>
      </c>
      <c r="E157" s="43">
        <v>36564000</v>
      </c>
      <c r="F157" s="43">
        <v>36564000</v>
      </c>
      <c r="G157" s="44">
        <v>16313018.32</v>
      </c>
      <c r="H157" s="39">
        <f t="shared" si="9"/>
        <v>44.614971884914127</v>
      </c>
      <c r="I157" s="40">
        <f t="shared" si="10"/>
        <v>44.614971884914127</v>
      </c>
    </row>
    <row r="158" spans="1:9" s="34" customFormat="1" ht="26.4" x14ac:dyDescent="0.25">
      <c r="A158" s="16"/>
      <c r="B158" s="41" t="s">
        <v>105</v>
      </c>
      <c r="C158" s="37" t="s">
        <v>583</v>
      </c>
      <c r="D158" s="38" t="s">
        <v>776</v>
      </c>
      <c r="E158" s="43">
        <v>299000</v>
      </c>
      <c r="F158" s="43">
        <v>299000</v>
      </c>
      <c r="G158" s="44">
        <v>211814.65</v>
      </c>
      <c r="H158" s="39">
        <f t="shared" si="9"/>
        <v>70.841020066889627</v>
      </c>
      <c r="I158" s="40">
        <f t="shared" si="10"/>
        <v>70.841020066889627</v>
      </c>
    </row>
    <row r="159" spans="1:9" s="34" customFormat="1" x14ac:dyDescent="0.25">
      <c r="A159" s="16"/>
      <c r="B159" s="41" t="s">
        <v>104</v>
      </c>
      <c r="C159" s="37" t="s">
        <v>583</v>
      </c>
      <c r="D159" s="38" t="s">
        <v>778</v>
      </c>
      <c r="E159" s="43">
        <v>299000</v>
      </c>
      <c r="F159" s="43">
        <v>299000</v>
      </c>
      <c r="G159" s="44">
        <v>211814.65</v>
      </c>
      <c r="H159" s="39">
        <f t="shared" si="9"/>
        <v>70.841020066889627</v>
      </c>
      <c r="I159" s="40">
        <f t="shared" si="10"/>
        <v>70.841020066889627</v>
      </c>
    </row>
    <row r="160" spans="1:9" s="34" customFormat="1" ht="39.6" x14ac:dyDescent="0.25">
      <c r="A160" s="16"/>
      <c r="B160" s="41" t="s">
        <v>582</v>
      </c>
      <c r="C160" s="37" t="s">
        <v>581</v>
      </c>
      <c r="D160" s="38" t="s">
        <v>775</v>
      </c>
      <c r="E160" s="43">
        <v>10102100</v>
      </c>
      <c r="F160" s="43">
        <v>10102100</v>
      </c>
      <c r="G160" s="44">
        <v>5985000</v>
      </c>
      <c r="H160" s="39">
        <f t="shared" si="9"/>
        <v>59.245107452905835</v>
      </c>
      <c r="I160" s="40">
        <f t="shared" si="10"/>
        <v>59.245107452905835</v>
      </c>
    </row>
    <row r="161" spans="1:9" s="34" customFormat="1" ht="26.4" x14ac:dyDescent="0.25">
      <c r="A161" s="16"/>
      <c r="B161" s="41" t="s">
        <v>105</v>
      </c>
      <c r="C161" s="37" t="s">
        <v>581</v>
      </c>
      <c r="D161" s="38" t="s">
        <v>776</v>
      </c>
      <c r="E161" s="43">
        <v>10102100</v>
      </c>
      <c r="F161" s="43">
        <v>10102100</v>
      </c>
      <c r="G161" s="44">
        <v>5985000</v>
      </c>
      <c r="H161" s="39">
        <f t="shared" si="9"/>
        <v>59.245107452905835</v>
      </c>
      <c r="I161" s="40">
        <f t="shared" si="10"/>
        <v>59.245107452905835</v>
      </c>
    </row>
    <row r="162" spans="1:9" s="34" customFormat="1" x14ac:dyDescent="0.25">
      <c r="A162" s="16"/>
      <c r="B162" s="41" t="s">
        <v>198</v>
      </c>
      <c r="C162" s="37" t="s">
        <v>581</v>
      </c>
      <c r="D162" s="38" t="s">
        <v>777</v>
      </c>
      <c r="E162" s="43">
        <v>10102100</v>
      </c>
      <c r="F162" s="43">
        <v>10102100</v>
      </c>
      <c r="G162" s="44">
        <v>5985000</v>
      </c>
      <c r="H162" s="39">
        <f t="shared" si="9"/>
        <v>59.245107452905835</v>
      </c>
      <c r="I162" s="40">
        <f t="shared" si="10"/>
        <v>59.245107452905835</v>
      </c>
    </row>
    <row r="163" spans="1:9" s="34" customFormat="1" ht="39.6" x14ac:dyDescent="0.25">
      <c r="A163" s="16"/>
      <c r="B163" s="41" t="s">
        <v>580</v>
      </c>
      <c r="C163" s="37" t="s">
        <v>579</v>
      </c>
      <c r="D163" s="38" t="s">
        <v>775</v>
      </c>
      <c r="E163" s="43">
        <v>12825609.93</v>
      </c>
      <c r="F163" s="43">
        <v>12825609.93</v>
      </c>
      <c r="G163" s="44">
        <v>2296294.92</v>
      </c>
      <c r="H163" s="39">
        <f t="shared" si="9"/>
        <v>17.903982208509284</v>
      </c>
      <c r="I163" s="40">
        <f t="shared" si="10"/>
        <v>17.903982208509284</v>
      </c>
    </row>
    <row r="164" spans="1:9" s="34" customFormat="1" ht="26.4" x14ac:dyDescent="0.25">
      <c r="A164" s="16"/>
      <c r="B164" s="41" t="s">
        <v>76</v>
      </c>
      <c r="C164" s="37" t="s">
        <v>578</v>
      </c>
      <c r="D164" s="38" t="s">
        <v>775</v>
      </c>
      <c r="E164" s="43">
        <v>4564000</v>
      </c>
      <c r="F164" s="43">
        <v>4564000</v>
      </c>
      <c r="G164" s="44">
        <v>155699.71</v>
      </c>
      <c r="H164" s="39">
        <f t="shared" si="9"/>
        <v>3.4114748028045572</v>
      </c>
      <c r="I164" s="40">
        <f t="shared" si="10"/>
        <v>3.4114748028045572</v>
      </c>
    </row>
    <row r="165" spans="1:9" s="34" customFormat="1" ht="26.4" x14ac:dyDescent="0.25">
      <c r="A165" s="16"/>
      <c r="B165" s="41" t="s">
        <v>105</v>
      </c>
      <c r="C165" s="37" t="s">
        <v>578</v>
      </c>
      <c r="D165" s="38" t="s">
        <v>776</v>
      </c>
      <c r="E165" s="43">
        <v>4564000</v>
      </c>
      <c r="F165" s="43">
        <v>4564000</v>
      </c>
      <c r="G165" s="44">
        <v>155699.71</v>
      </c>
      <c r="H165" s="39">
        <f t="shared" si="9"/>
        <v>3.4114748028045572</v>
      </c>
      <c r="I165" s="40">
        <f t="shared" si="10"/>
        <v>3.4114748028045572</v>
      </c>
    </row>
    <row r="166" spans="1:9" s="34" customFormat="1" x14ac:dyDescent="0.25">
      <c r="A166" s="16"/>
      <c r="B166" s="41" t="s">
        <v>198</v>
      </c>
      <c r="C166" s="37" t="s">
        <v>578</v>
      </c>
      <c r="D166" s="38" t="s">
        <v>777</v>
      </c>
      <c r="E166" s="43">
        <v>2944000</v>
      </c>
      <c r="F166" s="43">
        <v>2944000</v>
      </c>
      <c r="G166" s="44">
        <v>87000</v>
      </c>
      <c r="H166" s="39">
        <f t="shared" si="9"/>
        <v>2.9551630434782608</v>
      </c>
      <c r="I166" s="40">
        <f t="shared" si="10"/>
        <v>2.9551630434782608</v>
      </c>
    </row>
    <row r="167" spans="1:9" s="34" customFormat="1" x14ac:dyDescent="0.25">
      <c r="A167" s="16"/>
      <c r="B167" s="41" t="s">
        <v>104</v>
      </c>
      <c r="C167" s="37" t="s">
        <v>578</v>
      </c>
      <c r="D167" s="38" t="s">
        <v>778</v>
      </c>
      <c r="E167" s="43">
        <v>1620000</v>
      </c>
      <c r="F167" s="43">
        <v>1620000</v>
      </c>
      <c r="G167" s="44">
        <v>68699.710000000006</v>
      </c>
      <c r="H167" s="39">
        <f t="shared" ref="H167:H226" si="11">G167/E167*100</f>
        <v>4.2407228395061729</v>
      </c>
      <c r="I167" s="40">
        <f t="shared" ref="I167:I226" si="12">G167/F167*100</f>
        <v>4.2407228395061729</v>
      </c>
    </row>
    <row r="168" spans="1:9" s="34" customFormat="1" x14ac:dyDescent="0.25">
      <c r="A168" s="16"/>
      <c r="B168" s="41" t="s">
        <v>33</v>
      </c>
      <c r="C168" s="37" t="s">
        <v>577</v>
      </c>
      <c r="D168" s="38" t="s">
        <v>775</v>
      </c>
      <c r="E168" s="43">
        <v>8261609.9299999997</v>
      </c>
      <c r="F168" s="43">
        <v>8261609.9299999997</v>
      </c>
      <c r="G168" s="44">
        <v>2140595.21</v>
      </c>
      <c r="H168" s="39">
        <f t="shared" si="11"/>
        <v>25.910146183820132</v>
      </c>
      <c r="I168" s="40">
        <f t="shared" si="12"/>
        <v>25.910146183820132</v>
      </c>
    </row>
    <row r="169" spans="1:9" s="34" customFormat="1" ht="26.4" x14ac:dyDescent="0.25">
      <c r="A169" s="16"/>
      <c r="B169" s="41" t="s">
        <v>4</v>
      </c>
      <c r="C169" s="37" t="s">
        <v>577</v>
      </c>
      <c r="D169" s="38" t="s">
        <v>784</v>
      </c>
      <c r="E169" s="43">
        <v>8261609.9299999997</v>
      </c>
      <c r="F169" s="43">
        <v>8261609.9299999997</v>
      </c>
      <c r="G169" s="44">
        <v>2140595.21</v>
      </c>
      <c r="H169" s="39">
        <f t="shared" si="11"/>
        <v>25.910146183820132</v>
      </c>
      <c r="I169" s="40">
        <f t="shared" si="12"/>
        <v>25.910146183820132</v>
      </c>
    </row>
    <row r="170" spans="1:9" s="34" customFormat="1" ht="26.4" x14ac:dyDescent="0.25">
      <c r="A170" s="16"/>
      <c r="B170" s="41" t="s">
        <v>3</v>
      </c>
      <c r="C170" s="37" t="s">
        <v>577</v>
      </c>
      <c r="D170" s="38" t="s">
        <v>785</v>
      </c>
      <c r="E170" s="43">
        <v>8261609.9299999997</v>
      </c>
      <c r="F170" s="43">
        <v>8261609.9299999997</v>
      </c>
      <c r="G170" s="44">
        <v>2140595.21</v>
      </c>
      <c r="H170" s="39">
        <f t="shared" si="11"/>
        <v>25.910146183820132</v>
      </c>
      <c r="I170" s="40">
        <f t="shared" si="12"/>
        <v>25.910146183820132</v>
      </c>
    </row>
    <row r="171" spans="1:9" s="34" customFormat="1" ht="39.6" x14ac:dyDescent="0.25">
      <c r="A171" s="16"/>
      <c r="B171" s="41" t="s">
        <v>576</v>
      </c>
      <c r="C171" s="37" t="s">
        <v>575</v>
      </c>
      <c r="D171" s="38" t="s">
        <v>775</v>
      </c>
      <c r="E171" s="43">
        <v>1238000</v>
      </c>
      <c r="F171" s="43">
        <v>1238000</v>
      </c>
      <c r="G171" s="44">
        <v>1037418</v>
      </c>
      <c r="H171" s="39">
        <f t="shared" si="11"/>
        <v>83.797899838449112</v>
      </c>
      <c r="I171" s="40">
        <f t="shared" si="12"/>
        <v>83.797899838449112</v>
      </c>
    </row>
    <row r="172" spans="1:9" s="34" customFormat="1" x14ac:dyDescent="0.25">
      <c r="A172" s="16"/>
      <c r="B172" s="41" t="s">
        <v>749</v>
      </c>
      <c r="C172" s="37" t="s">
        <v>750</v>
      </c>
      <c r="D172" s="38" t="s">
        <v>775</v>
      </c>
      <c r="E172" s="43">
        <v>200000</v>
      </c>
      <c r="F172" s="43">
        <v>200000</v>
      </c>
      <c r="G172" s="44">
        <v>0</v>
      </c>
      <c r="H172" s="39">
        <f t="shared" si="11"/>
        <v>0</v>
      </c>
      <c r="I172" s="40">
        <f t="shared" si="12"/>
        <v>0</v>
      </c>
    </row>
    <row r="173" spans="1:9" s="34" customFormat="1" ht="26.4" x14ac:dyDescent="0.25">
      <c r="A173" s="16"/>
      <c r="B173" s="41" t="s">
        <v>105</v>
      </c>
      <c r="C173" s="37" t="s">
        <v>750</v>
      </c>
      <c r="D173" s="38" t="s">
        <v>776</v>
      </c>
      <c r="E173" s="43">
        <v>200000</v>
      </c>
      <c r="F173" s="43">
        <v>200000</v>
      </c>
      <c r="G173" s="44">
        <v>0</v>
      </c>
      <c r="H173" s="39">
        <f t="shared" si="11"/>
        <v>0</v>
      </c>
      <c r="I173" s="40">
        <f t="shared" si="12"/>
        <v>0</v>
      </c>
    </row>
    <row r="174" spans="1:9" s="34" customFormat="1" x14ac:dyDescent="0.25">
      <c r="A174" s="16"/>
      <c r="B174" s="41" t="s">
        <v>198</v>
      </c>
      <c r="C174" s="37" t="s">
        <v>750</v>
      </c>
      <c r="D174" s="38" t="s">
        <v>777</v>
      </c>
      <c r="E174" s="43">
        <v>200000</v>
      </c>
      <c r="F174" s="43">
        <v>200000</v>
      </c>
      <c r="G174" s="44">
        <v>0</v>
      </c>
      <c r="H174" s="39">
        <f t="shared" si="11"/>
        <v>0</v>
      </c>
      <c r="I174" s="40">
        <f t="shared" si="12"/>
        <v>0</v>
      </c>
    </row>
    <row r="175" spans="1:9" s="34" customFormat="1" ht="26.4" x14ac:dyDescent="0.25">
      <c r="A175" s="16"/>
      <c r="B175" s="41" t="s">
        <v>574</v>
      </c>
      <c r="C175" s="37" t="s">
        <v>573</v>
      </c>
      <c r="D175" s="38" t="s">
        <v>775</v>
      </c>
      <c r="E175" s="43">
        <v>1038000</v>
      </c>
      <c r="F175" s="43">
        <v>1038000</v>
      </c>
      <c r="G175" s="44">
        <v>1037418</v>
      </c>
      <c r="H175" s="39">
        <f t="shared" si="11"/>
        <v>99.943930635838157</v>
      </c>
      <c r="I175" s="40">
        <f t="shared" si="12"/>
        <v>99.943930635838157</v>
      </c>
    </row>
    <row r="176" spans="1:9" s="34" customFormat="1" ht="26.4" x14ac:dyDescent="0.25">
      <c r="A176" s="16"/>
      <c r="B176" s="41" t="s">
        <v>105</v>
      </c>
      <c r="C176" s="37" t="s">
        <v>573</v>
      </c>
      <c r="D176" s="38" t="s">
        <v>776</v>
      </c>
      <c r="E176" s="43">
        <v>1038000</v>
      </c>
      <c r="F176" s="43">
        <v>1038000</v>
      </c>
      <c r="G176" s="44">
        <v>1037418</v>
      </c>
      <c r="H176" s="39">
        <f t="shared" si="11"/>
        <v>99.943930635838157</v>
      </c>
      <c r="I176" s="40">
        <f t="shared" si="12"/>
        <v>99.943930635838157</v>
      </c>
    </row>
    <row r="177" spans="1:9" s="34" customFormat="1" x14ac:dyDescent="0.25">
      <c r="A177" s="16"/>
      <c r="B177" s="41" t="s">
        <v>198</v>
      </c>
      <c r="C177" s="37" t="s">
        <v>573</v>
      </c>
      <c r="D177" s="38" t="s">
        <v>777</v>
      </c>
      <c r="E177" s="43">
        <v>138000</v>
      </c>
      <c r="F177" s="43">
        <v>138000</v>
      </c>
      <c r="G177" s="44">
        <v>137418</v>
      </c>
      <c r="H177" s="39">
        <f t="shared" si="11"/>
        <v>99.578260869565213</v>
      </c>
      <c r="I177" s="40">
        <f t="shared" si="12"/>
        <v>99.578260869565213</v>
      </c>
    </row>
    <row r="178" spans="1:9" s="34" customFormat="1" x14ac:dyDescent="0.25">
      <c r="A178" s="16"/>
      <c r="B178" s="41" t="s">
        <v>104</v>
      </c>
      <c r="C178" s="37" t="s">
        <v>573</v>
      </c>
      <c r="D178" s="38" t="s">
        <v>778</v>
      </c>
      <c r="E178" s="43">
        <v>900000</v>
      </c>
      <c r="F178" s="43">
        <v>900000</v>
      </c>
      <c r="G178" s="44">
        <v>900000</v>
      </c>
      <c r="H178" s="39">
        <f t="shared" si="11"/>
        <v>100</v>
      </c>
      <c r="I178" s="40">
        <f t="shared" si="12"/>
        <v>100</v>
      </c>
    </row>
    <row r="179" spans="1:9" s="34" customFormat="1" ht="39.6" x14ac:dyDescent="0.25">
      <c r="A179" s="16"/>
      <c r="B179" s="36" t="s">
        <v>572</v>
      </c>
      <c r="C179" s="37" t="s">
        <v>571</v>
      </c>
      <c r="D179" s="38" t="s">
        <v>775</v>
      </c>
      <c r="E179" s="43">
        <v>54994412</v>
      </c>
      <c r="F179" s="43">
        <v>54994412</v>
      </c>
      <c r="G179" s="44">
        <v>30682287.879999999</v>
      </c>
      <c r="H179" s="39">
        <f t="shared" si="11"/>
        <v>55.791646394910089</v>
      </c>
      <c r="I179" s="40">
        <f t="shared" si="12"/>
        <v>55.791646394910089</v>
      </c>
    </row>
    <row r="180" spans="1:9" s="34" customFormat="1" x14ac:dyDescent="0.25">
      <c r="A180" s="16"/>
      <c r="B180" s="41" t="s">
        <v>570</v>
      </c>
      <c r="C180" s="37" t="s">
        <v>569</v>
      </c>
      <c r="D180" s="38" t="s">
        <v>775</v>
      </c>
      <c r="E180" s="43">
        <v>43309600</v>
      </c>
      <c r="F180" s="43">
        <v>43309600</v>
      </c>
      <c r="G180" s="44">
        <v>23002279.68</v>
      </c>
      <c r="H180" s="39">
        <f t="shared" si="11"/>
        <v>53.111272512329833</v>
      </c>
      <c r="I180" s="40">
        <f t="shared" si="12"/>
        <v>53.111272512329833</v>
      </c>
    </row>
    <row r="181" spans="1:9" s="34" customFormat="1" ht="52.8" x14ac:dyDescent="0.25">
      <c r="A181" s="16"/>
      <c r="B181" s="41" t="s">
        <v>568</v>
      </c>
      <c r="C181" s="37" t="s">
        <v>567</v>
      </c>
      <c r="D181" s="38" t="s">
        <v>775</v>
      </c>
      <c r="E181" s="43">
        <v>23035100</v>
      </c>
      <c r="F181" s="43">
        <v>23035100</v>
      </c>
      <c r="G181" s="44">
        <v>11178231.65</v>
      </c>
      <c r="H181" s="39">
        <f t="shared" si="11"/>
        <v>48.526950827215856</v>
      </c>
      <c r="I181" s="40">
        <f t="shared" si="12"/>
        <v>48.526950827215856</v>
      </c>
    </row>
    <row r="182" spans="1:9" s="34" customFormat="1" ht="52.8" x14ac:dyDescent="0.25">
      <c r="A182" s="16"/>
      <c r="B182" s="41" t="s">
        <v>566</v>
      </c>
      <c r="C182" s="37" t="s">
        <v>565</v>
      </c>
      <c r="D182" s="38" t="s">
        <v>775</v>
      </c>
      <c r="E182" s="43">
        <v>23035100</v>
      </c>
      <c r="F182" s="43">
        <v>23035100</v>
      </c>
      <c r="G182" s="44">
        <v>11178231.65</v>
      </c>
      <c r="H182" s="39">
        <f t="shared" si="11"/>
        <v>48.526950827215856</v>
      </c>
      <c r="I182" s="40">
        <f t="shared" si="12"/>
        <v>48.526950827215856</v>
      </c>
    </row>
    <row r="183" spans="1:9" s="34" customFormat="1" x14ac:dyDescent="0.25">
      <c r="A183" s="16"/>
      <c r="B183" s="41" t="s">
        <v>2</v>
      </c>
      <c r="C183" s="37" t="s">
        <v>565</v>
      </c>
      <c r="D183" s="38" t="s">
        <v>782</v>
      </c>
      <c r="E183" s="43">
        <v>23035100</v>
      </c>
      <c r="F183" s="43">
        <v>23035100</v>
      </c>
      <c r="G183" s="44">
        <v>11178231.65</v>
      </c>
      <c r="H183" s="39">
        <f t="shared" si="11"/>
        <v>48.526950827215856</v>
      </c>
      <c r="I183" s="40">
        <f t="shared" si="12"/>
        <v>48.526950827215856</v>
      </c>
    </row>
    <row r="184" spans="1:9" s="34" customFormat="1" ht="26.4" x14ac:dyDescent="0.25">
      <c r="A184" s="16"/>
      <c r="B184" s="41" t="s">
        <v>26</v>
      </c>
      <c r="C184" s="37" t="s">
        <v>565</v>
      </c>
      <c r="D184" s="38" t="s">
        <v>786</v>
      </c>
      <c r="E184" s="43">
        <v>23035100</v>
      </c>
      <c r="F184" s="43">
        <v>23035100</v>
      </c>
      <c r="G184" s="44">
        <v>11178231.65</v>
      </c>
      <c r="H184" s="39">
        <f t="shared" si="11"/>
        <v>48.526950827215856</v>
      </c>
      <c r="I184" s="40">
        <f t="shared" si="12"/>
        <v>48.526950827215856</v>
      </c>
    </row>
    <row r="185" spans="1:9" s="34" customFormat="1" ht="26.4" x14ac:dyDescent="0.25">
      <c r="A185" s="16"/>
      <c r="B185" s="41" t="s">
        <v>564</v>
      </c>
      <c r="C185" s="37" t="s">
        <v>563</v>
      </c>
      <c r="D185" s="38" t="s">
        <v>775</v>
      </c>
      <c r="E185" s="43">
        <v>20274500</v>
      </c>
      <c r="F185" s="43">
        <v>20274500</v>
      </c>
      <c r="G185" s="44">
        <v>11824048.029999999</v>
      </c>
      <c r="H185" s="39">
        <f t="shared" si="11"/>
        <v>58.319800882882433</v>
      </c>
      <c r="I185" s="40">
        <f t="shared" si="12"/>
        <v>58.319800882882433</v>
      </c>
    </row>
    <row r="186" spans="1:9" s="34" customFormat="1" x14ac:dyDescent="0.25">
      <c r="A186" s="16"/>
      <c r="B186" s="41" t="s">
        <v>562</v>
      </c>
      <c r="C186" s="37" t="s">
        <v>561</v>
      </c>
      <c r="D186" s="38" t="s">
        <v>775</v>
      </c>
      <c r="E186" s="43">
        <v>11502500</v>
      </c>
      <c r="F186" s="43">
        <v>11502500</v>
      </c>
      <c r="G186" s="44">
        <v>6450304.6600000001</v>
      </c>
      <c r="H186" s="39">
        <f t="shared" si="11"/>
        <v>56.07741499673984</v>
      </c>
      <c r="I186" s="40">
        <f t="shared" si="12"/>
        <v>56.07741499673984</v>
      </c>
    </row>
    <row r="187" spans="1:9" s="34" customFormat="1" ht="52.8" x14ac:dyDescent="0.25">
      <c r="A187" s="16"/>
      <c r="B187" s="41" t="s">
        <v>12</v>
      </c>
      <c r="C187" s="37" t="s">
        <v>561</v>
      </c>
      <c r="D187" s="38" t="s">
        <v>780</v>
      </c>
      <c r="E187" s="43">
        <v>10256600</v>
      </c>
      <c r="F187" s="43">
        <v>10256600</v>
      </c>
      <c r="G187" s="44">
        <v>5930503.3300000001</v>
      </c>
      <c r="H187" s="39">
        <f t="shared" si="11"/>
        <v>57.8213377727512</v>
      </c>
      <c r="I187" s="40">
        <f t="shared" si="12"/>
        <v>57.8213377727512</v>
      </c>
    </row>
    <row r="188" spans="1:9" s="34" customFormat="1" ht="26.4" x14ac:dyDescent="0.25">
      <c r="A188" s="16"/>
      <c r="B188" s="41" t="s">
        <v>11</v>
      </c>
      <c r="C188" s="37" t="s">
        <v>561</v>
      </c>
      <c r="D188" s="38" t="s">
        <v>787</v>
      </c>
      <c r="E188" s="43">
        <v>10256600</v>
      </c>
      <c r="F188" s="43">
        <v>10256600</v>
      </c>
      <c r="G188" s="44">
        <v>5930503.3300000001</v>
      </c>
      <c r="H188" s="39">
        <f t="shared" si="11"/>
        <v>57.8213377727512</v>
      </c>
      <c r="I188" s="40">
        <f t="shared" si="12"/>
        <v>57.8213377727512</v>
      </c>
    </row>
    <row r="189" spans="1:9" s="34" customFormat="1" ht="26.4" x14ac:dyDescent="0.25">
      <c r="A189" s="16"/>
      <c r="B189" s="41" t="s">
        <v>4</v>
      </c>
      <c r="C189" s="37" t="s">
        <v>561</v>
      </c>
      <c r="D189" s="38" t="s">
        <v>784</v>
      </c>
      <c r="E189" s="43">
        <v>1245900</v>
      </c>
      <c r="F189" s="43">
        <v>1245900</v>
      </c>
      <c r="G189" s="44">
        <v>519801.33</v>
      </c>
      <c r="H189" s="39">
        <f t="shared" si="11"/>
        <v>41.720951119672527</v>
      </c>
      <c r="I189" s="40">
        <f t="shared" si="12"/>
        <v>41.720951119672527</v>
      </c>
    </row>
    <row r="190" spans="1:9" s="34" customFormat="1" ht="26.4" x14ac:dyDescent="0.25">
      <c r="A190" s="16"/>
      <c r="B190" s="41" t="s">
        <v>3</v>
      </c>
      <c r="C190" s="37" t="s">
        <v>561</v>
      </c>
      <c r="D190" s="38" t="s">
        <v>785</v>
      </c>
      <c r="E190" s="43">
        <v>1245900</v>
      </c>
      <c r="F190" s="43">
        <v>1245900</v>
      </c>
      <c r="G190" s="44">
        <v>519801.33</v>
      </c>
      <c r="H190" s="39">
        <f t="shared" si="11"/>
        <v>41.720951119672527</v>
      </c>
      <c r="I190" s="40">
        <f t="shared" si="12"/>
        <v>41.720951119672527</v>
      </c>
    </row>
    <row r="191" spans="1:9" s="34" customFormat="1" ht="26.4" x14ac:dyDescent="0.25">
      <c r="A191" s="16"/>
      <c r="B191" s="41" t="s">
        <v>560</v>
      </c>
      <c r="C191" s="37" t="s">
        <v>559</v>
      </c>
      <c r="D191" s="38" t="s">
        <v>775</v>
      </c>
      <c r="E191" s="43">
        <v>8772000</v>
      </c>
      <c r="F191" s="43">
        <v>8772000</v>
      </c>
      <c r="G191" s="44">
        <v>5373743.3700000001</v>
      </c>
      <c r="H191" s="39">
        <f t="shared" si="11"/>
        <v>61.260184336525313</v>
      </c>
      <c r="I191" s="40">
        <f t="shared" si="12"/>
        <v>61.260184336525313</v>
      </c>
    </row>
    <row r="192" spans="1:9" s="34" customFormat="1" ht="52.8" x14ac:dyDescent="0.25">
      <c r="A192" s="16"/>
      <c r="B192" s="41" t="s">
        <v>12</v>
      </c>
      <c r="C192" s="37" t="s">
        <v>559</v>
      </c>
      <c r="D192" s="38" t="s">
        <v>780</v>
      </c>
      <c r="E192" s="43">
        <v>7794200</v>
      </c>
      <c r="F192" s="43">
        <v>7794200</v>
      </c>
      <c r="G192" s="44">
        <v>4910070.51</v>
      </c>
      <c r="H192" s="39">
        <f t="shared" si="11"/>
        <v>62.996465448666953</v>
      </c>
      <c r="I192" s="40">
        <f t="shared" si="12"/>
        <v>62.996465448666953</v>
      </c>
    </row>
    <row r="193" spans="1:9" s="34" customFormat="1" ht="26.4" x14ac:dyDescent="0.25">
      <c r="A193" s="16"/>
      <c r="B193" s="41" t="s">
        <v>11</v>
      </c>
      <c r="C193" s="37" t="s">
        <v>559</v>
      </c>
      <c r="D193" s="38" t="s">
        <v>787</v>
      </c>
      <c r="E193" s="43">
        <v>7794200</v>
      </c>
      <c r="F193" s="43">
        <v>7794200</v>
      </c>
      <c r="G193" s="44">
        <v>4910070.51</v>
      </c>
      <c r="H193" s="39">
        <f t="shared" si="11"/>
        <v>62.996465448666953</v>
      </c>
      <c r="I193" s="40">
        <f t="shared" si="12"/>
        <v>62.996465448666953</v>
      </c>
    </row>
    <row r="194" spans="1:9" s="34" customFormat="1" ht="26.4" x14ac:dyDescent="0.25">
      <c r="A194" s="16"/>
      <c r="B194" s="41" t="s">
        <v>4</v>
      </c>
      <c r="C194" s="37" t="s">
        <v>559</v>
      </c>
      <c r="D194" s="38" t="s">
        <v>784</v>
      </c>
      <c r="E194" s="43">
        <v>977800</v>
      </c>
      <c r="F194" s="43">
        <v>977800</v>
      </c>
      <c r="G194" s="44">
        <v>463672.86</v>
      </c>
      <c r="H194" s="39">
        <f t="shared" si="11"/>
        <v>47.420010227040294</v>
      </c>
      <c r="I194" s="40">
        <f t="shared" si="12"/>
        <v>47.420010227040294</v>
      </c>
    </row>
    <row r="195" spans="1:9" s="34" customFormat="1" ht="26.4" x14ac:dyDescent="0.25">
      <c r="A195" s="16"/>
      <c r="B195" s="41" t="s">
        <v>3</v>
      </c>
      <c r="C195" s="37" t="s">
        <v>559</v>
      </c>
      <c r="D195" s="38" t="s">
        <v>785</v>
      </c>
      <c r="E195" s="43">
        <v>977800</v>
      </c>
      <c r="F195" s="43">
        <v>977800</v>
      </c>
      <c r="G195" s="44">
        <v>463672.86</v>
      </c>
      <c r="H195" s="39">
        <f t="shared" si="11"/>
        <v>47.420010227040294</v>
      </c>
      <c r="I195" s="40">
        <f t="shared" si="12"/>
        <v>47.420010227040294</v>
      </c>
    </row>
    <row r="196" spans="1:9" s="34" customFormat="1" x14ac:dyDescent="0.25">
      <c r="A196" s="16"/>
      <c r="B196" s="41" t="s">
        <v>558</v>
      </c>
      <c r="C196" s="37" t="s">
        <v>557</v>
      </c>
      <c r="D196" s="38" t="s">
        <v>775</v>
      </c>
      <c r="E196" s="43">
        <v>7907700</v>
      </c>
      <c r="F196" s="43">
        <v>7907700</v>
      </c>
      <c r="G196" s="44">
        <v>4930581</v>
      </c>
      <c r="H196" s="39">
        <f t="shared" si="11"/>
        <v>62.351644599567514</v>
      </c>
      <c r="I196" s="40">
        <f t="shared" si="12"/>
        <v>62.351644599567514</v>
      </c>
    </row>
    <row r="197" spans="1:9" s="34" customFormat="1" ht="26.4" x14ac:dyDescent="0.25">
      <c r="A197" s="16"/>
      <c r="B197" s="41" t="s">
        <v>556</v>
      </c>
      <c r="C197" s="37" t="s">
        <v>555</v>
      </c>
      <c r="D197" s="38" t="s">
        <v>775</v>
      </c>
      <c r="E197" s="43">
        <v>7907700</v>
      </c>
      <c r="F197" s="43">
        <v>7907700</v>
      </c>
      <c r="G197" s="44">
        <v>4930581</v>
      </c>
      <c r="H197" s="39">
        <f t="shared" si="11"/>
        <v>62.351644599567514</v>
      </c>
      <c r="I197" s="40">
        <f t="shared" si="12"/>
        <v>62.351644599567514</v>
      </c>
    </row>
    <row r="198" spans="1:9" s="34" customFormat="1" x14ac:dyDescent="0.25">
      <c r="A198" s="16"/>
      <c r="B198" s="41" t="s">
        <v>41</v>
      </c>
      <c r="C198" s="37" t="s">
        <v>554</v>
      </c>
      <c r="D198" s="38" t="s">
        <v>775</v>
      </c>
      <c r="E198" s="43">
        <v>1338400</v>
      </c>
      <c r="F198" s="43">
        <v>1338400</v>
      </c>
      <c r="G198" s="44">
        <v>1000000</v>
      </c>
      <c r="H198" s="39">
        <f t="shared" si="11"/>
        <v>74.716078900179312</v>
      </c>
      <c r="I198" s="40">
        <f t="shared" si="12"/>
        <v>74.716078900179312</v>
      </c>
    </row>
    <row r="199" spans="1:9" s="34" customFormat="1" x14ac:dyDescent="0.25">
      <c r="A199" s="16"/>
      <c r="B199" s="41" t="s">
        <v>7</v>
      </c>
      <c r="C199" s="37" t="s">
        <v>554</v>
      </c>
      <c r="D199" s="38" t="s">
        <v>788</v>
      </c>
      <c r="E199" s="43">
        <v>1338400</v>
      </c>
      <c r="F199" s="43">
        <v>1338400</v>
      </c>
      <c r="G199" s="44">
        <v>1000000</v>
      </c>
      <c r="H199" s="39">
        <f t="shared" si="11"/>
        <v>74.716078900179312</v>
      </c>
      <c r="I199" s="40">
        <f t="shared" si="12"/>
        <v>74.716078900179312</v>
      </c>
    </row>
    <row r="200" spans="1:9" s="34" customFormat="1" ht="39.6" x14ac:dyDescent="0.25">
      <c r="A200" s="16"/>
      <c r="B200" s="41" t="s">
        <v>40</v>
      </c>
      <c r="C200" s="37" t="s">
        <v>554</v>
      </c>
      <c r="D200" s="38" t="s">
        <v>789</v>
      </c>
      <c r="E200" s="43">
        <v>1338400</v>
      </c>
      <c r="F200" s="43">
        <v>1338400</v>
      </c>
      <c r="G200" s="44">
        <v>1000000</v>
      </c>
      <c r="H200" s="39">
        <f t="shared" si="11"/>
        <v>74.716078900179312</v>
      </c>
      <c r="I200" s="40">
        <f t="shared" si="12"/>
        <v>74.716078900179312</v>
      </c>
    </row>
    <row r="201" spans="1:9" s="34" customFormat="1" x14ac:dyDescent="0.25">
      <c r="A201" s="16"/>
      <c r="B201" s="41" t="s">
        <v>553</v>
      </c>
      <c r="C201" s="37" t="s">
        <v>552</v>
      </c>
      <c r="D201" s="38" t="s">
        <v>775</v>
      </c>
      <c r="E201" s="43">
        <v>5839300</v>
      </c>
      <c r="F201" s="43">
        <v>5839300</v>
      </c>
      <c r="G201" s="44">
        <v>3600981</v>
      </c>
      <c r="H201" s="39">
        <f t="shared" si="11"/>
        <v>61.668025277002378</v>
      </c>
      <c r="I201" s="40">
        <f t="shared" si="12"/>
        <v>61.668025277002378</v>
      </c>
    </row>
    <row r="202" spans="1:9" s="34" customFormat="1" x14ac:dyDescent="0.25">
      <c r="A202" s="16"/>
      <c r="B202" s="41" t="s">
        <v>2</v>
      </c>
      <c r="C202" s="37" t="s">
        <v>552</v>
      </c>
      <c r="D202" s="38" t="s">
        <v>782</v>
      </c>
      <c r="E202" s="43">
        <v>5839300</v>
      </c>
      <c r="F202" s="43">
        <v>5839300</v>
      </c>
      <c r="G202" s="44">
        <v>3600981</v>
      </c>
      <c r="H202" s="39">
        <f t="shared" si="11"/>
        <v>61.668025277002378</v>
      </c>
      <c r="I202" s="40">
        <f t="shared" si="12"/>
        <v>61.668025277002378</v>
      </c>
    </row>
    <row r="203" spans="1:9" s="34" customFormat="1" ht="26.4" x14ac:dyDescent="0.25">
      <c r="A203" s="16"/>
      <c r="B203" s="41" t="s">
        <v>26</v>
      </c>
      <c r="C203" s="37" t="s">
        <v>552</v>
      </c>
      <c r="D203" s="38" t="s">
        <v>786</v>
      </c>
      <c r="E203" s="43">
        <v>5839300</v>
      </c>
      <c r="F203" s="43">
        <v>5839300</v>
      </c>
      <c r="G203" s="44">
        <v>3600981</v>
      </c>
      <c r="H203" s="39">
        <f t="shared" si="11"/>
        <v>61.668025277002378</v>
      </c>
      <c r="I203" s="40">
        <f t="shared" si="12"/>
        <v>61.668025277002378</v>
      </c>
    </row>
    <row r="204" spans="1:9" s="34" customFormat="1" x14ac:dyDescent="0.25">
      <c r="A204" s="16"/>
      <c r="B204" s="41" t="s">
        <v>730</v>
      </c>
      <c r="C204" s="37" t="s">
        <v>731</v>
      </c>
      <c r="D204" s="38" t="s">
        <v>775</v>
      </c>
      <c r="E204" s="43">
        <v>100000</v>
      </c>
      <c r="F204" s="43">
        <v>100000</v>
      </c>
      <c r="G204" s="44">
        <v>30000</v>
      </c>
      <c r="H204" s="39">
        <f t="shared" si="11"/>
        <v>30</v>
      </c>
      <c r="I204" s="40">
        <f t="shared" si="12"/>
        <v>30</v>
      </c>
    </row>
    <row r="205" spans="1:9" s="34" customFormat="1" x14ac:dyDescent="0.25">
      <c r="A205" s="16"/>
      <c r="B205" s="41" t="s">
        <v>2</v>
      </c>
      <c r="C205" s="37" t="s">
        <v>731</v>
      </c>
      <c r="D205" s="38" t="s">
        <v>782</v>
      </c>
      <c r="E205" s="43">
        <v>100000</v>
      </c>
      <c r="F205" s="43">
        <v>100000</v>
      </c>
      <c r="G205" s="44">
        <v>30000</v>
      </c>
      <c r="H205" s="39">
        <f t="shared" si="11"/>
        <v>30</v>
      </c>
      <c r="I205" s="40">
        <f t="shared" si="12"/>
        <v>30</v>
      </c>
    </row>
    <row r="206" spans="1:9" s="34" customFormat="1" ht="26.4" x14ac:dyDescent="0.25">
      <c r="A206" s="16"/>
      <c r="B206" s="41" t="s">
        <v>26</v>
      </c>
      <c r="C206" s="37" t="s">
        <v>731</v>
      </c>
      <c r="D206" s="38" t="s">
        <v>786</v>
      </c>
      <c r="E206" s="43">
        <v>100000</v>
      </c>
      <c r="F206" s="43">
        <v>100000</v>
      </c>
      <c r="G206" s="44">
        <v>30000</v>
      </c>
      <c r="H206" s="39">
        <f t="shared" si="11"/>
        <v>30</v>
      </c>
      <c r="I206" s="40">
        <f t="shared" si="12"/>
        <v>30</v>
      </c>
    </row>
    <row r="207" spans="1:9" s="34" customFormat="1" x14ac:dyDescent="0.25">
      <c r="A207" s="16"/>
      <c r="B207" s="41" t="s">
        <v>551</v>
      </c>
      <c r="C207" s="37" t="s">
        <v>549</v>
      </c>
      <c r="D207" s="38" t="s">
        <v>775</v>
      </c>
      <c r="E207" s="43">
        <v>630000</v>
      </c>
      <c r="F207" s="43">
        <v>630000</v>
      </c>
      <c r="G207" s="44">
        <v>299600</v>
      </c>
      <c r="H207" s="39">
        <f t="shared" si="11"/>
        <v>47.555555555555557</v>
      </c>
      <c r="I207" s="40">
        <f t="shared" si="12"/>
        <v>47.555555555555557</v>
      </c>
    </row>
    <row r="208" spans="1:9" s="34" customFormat="1" x14ac:dyDescent="0.25">
      <c r="A208" s="16"/>
      <c r="B208" s="41" t="s">
        <v>2</v>
      </c>
      <c r="C208" s="37" t="s">
        <v>549</v>
      </c>
      <c r="D208" s="38" t="s">
        <v>782</v>
      </c>
      <c r="E208" s="43">
        <v>630000</v>
      </c>
      <c r="F208" s="43">
        <v>630000</v>
      </c>
      <c r="G208" s="44">
        <v>299600</v>
      </c>
      <c r="H208" s="39">
        <f t="shared" si="11"/>
        <v>47.555555555555557</v>
      </c>
      <c r="I208" s="40">
        <f t="shared" si="12"/>
        <v>47.555555555555557</v>
      </c>
    </row>
    <row r="209" spans="1:9" s="34" customFormat="1" x14ac:dyDescent="0.25">
      <c r="A209" s="16"/>
      <c r="B209" s="41" t="s">
        <v>550</v>
      </c>
      <c r="C209" s="37" t="s">
        <v>549</v>
      </c>
      <c r="D209" s="38" t="s">
        <v>783</v>
      </c>
      <c r="E209" s="43">
        <v>460000</v>
      </c>
      <c r="F209" s="43">
        <v>460000</v>
      </c>
      <c r="G209" s="44">
        <v>299600</v>
      </c>
      <c r="H209" s="39">
        <f t="shared" si="11"/>
        <v>65.130434782608688</v>
      </c>
      <c r="I209" s="40">
        <f t="shared" si="12"/>
        <v>65.130434782608688</v>
      </c>
    </row>
    <row r="210" spans="1:9" s="34" customFormat="1" x14ac:dyDescent="0.25">
      <c r="A210" s="16"/>
      <c r="B210" s="41" t="s">
        <v>1</v>
      </c>
      <c r="C210" s="37" t="s">
        <v>549</v>
      </c>
      <c r="D210" s="38" t="s">
        <v>790</v>
      </c>
      <c r="E210" s="43">
        <v>170000</v>
      </c>
      <c r="F210" s="43">
        <v>170000</v>
      </c>
      <c r="G210" s="44">
        <v>0</v>
      </c>
      <c r="H210" s="39">
        <f t="shared" si="11"/>
        <v>0</v>
      </c>
      <c r="I210" s="40">
        <f t="shared" si="12"/>
        <v>0</v>
      </c>
    </row>
    <row r="211" spans="1:9" s="34" customFormat="1" x14ac:dyDescent="0.25">
      <c r="A211" s="16"/>
      <c r="B211" s="41" t="s">
        <v>548</v>
      </c>
      <c r="C211" s="37" t="s">
        <v>547</v>
      </c>
      <c r="D211" s="38" t="s">
        <v>775</v>
      </c>
      <c r="E211" s="43">
        <v>3777112</v>
      </c>
      <c r="F211" s="43">
        <v>3777112</v>
      </c>
      <c r="G211" s="44">
        <v>2749427.2</v>
      </c>
      <c r="H211" s="39">
        <f t="shared" si="11"/>
        <v>72.791783775540679</v>
      </c>
      <c r="I211" s="40">
        <f t="shared" si="12"/>
        <v>72.791783775540679</v>
      </c>
    </row>
    <row r="212" spans="1:9" s="34" customFormat="1" ht="26.4" x14ac:dyDescent="0.25">
      <c r="A212" s="16"/>
      <c r="B212" s="41" t="s">
        <v>546</v>
      </c>
      <c r="C212" s="37" t="s">
        <v>545</v>
      </c>
      <c r="D212" s="38" t="s">
        <v>775</v>
      </c>
      <c r="E212" s="43">
        <v>3777112</v>
      </c>
      <c r="F212" s="43">
        <v>3777112</v>
      </c>
      <c r="G212" s="44">
        <v>2749427.2</v>
      </c>
      <c r="H212" s="39">
        <f t="shared" si="11"/>
        <v>72.791783775540679</v>
      </c>
      <c r="I212" s="40">
        <f t="shared" si="12"/>
        <v>72.791783775540679</v>
      </c>
    </row>
    <row r="213" spans="1:9" s="34" customFormat="1" ht="39.6" x14ac:dyDescent="0.25">
      <c r="A213" s="16"/>
      <c r="B213" s="41" t="s">
        <v>544</v>
      </c>
      <c r="C213" s="37" t="s">
        <v>543</v>
      </c>
      <c r="D213" s="38" t="s">
        <v>775</v>
      </c>
      <c r="E213" s="43">
        <v>118600</v>
      </c>
      <c r="F213" s="43">
        <v>118600</v>
      </c>
      <c r="G213" s="44">
        <v>0</v>
      </c>
      <c r="H213" s="39">
        <f t="shared" si="11"/>
        <v>0</v>
      </c>
      <c r="I213" s="40">
        <f t="shared" si="12"/>
        <v>0</v>
      </c>
    </row>
    <row r="214" spans="1:9" s="34" customFormat="1" ht="52.8" x14ac:dyDescent="0.25">
      <c r="A214" s="16"/>
      <c r="B214" s="41" t="s">
        <v>12</v>
      </c>
      <c r="C214" s="37" t="s">
        <v>543</v>
      </c>
      <c r="D214" s="38" t="s">
        <v>780</v>
      </c>
      <c r="E214" s="43">
        <v>103700</v>
      </c>
      <c r="F214" s="43">
        <v>103700</v>
      </c>
      <c r="G214" s="44">
        <v>0</v>
      </c>
      <c r="H214" s="39">
        <f t="shared" si="11"/>
        <v>0</v>
      </c>
      <c r="I214" s="40">
        <f t="shared" si="12"/>
        <v>0</v>
      </c>
    </row>
    <row r="215" spans="1:9" s="34" customFormat="1" ht="26.4" x14ac:dyDescent="0.25">
      <c r="A215" s="16"/>
      <c r="B215" s="41" t="s">
        <v>11</v>
      </c>
      <c r="C215" s="37" t="s">
        <v>543</v>
      </c>
      <c r="D215" s="38" t="s">
        <v>787</v>
      </c>
      <c r="E215" s="43">
        <v>103700</v>
      </c>
      <c r="F215" s="43">
        <v>103700</v>
      </c>
      <c r="G215" s="44">
        <v>0</v>
      </c>
      <c r="H215" s="39">
        <f t="shared" si="11"/>
        <v>0</v>
      </c>
      <c r="I215" s="40">
        <f t="shared" si="12"/>
        <v>0</v>
      </c>
    </row>
    <row r="216" spans="1:9" s="34" customFormat="1" ht="26.4" x14ac:dyDescent="0.25">
      <c r="A216" s="16"/>
      <c r="B216" s="41" t="s">
        <v>4</v>
      </c>
      <c r="C216" s="37" t="s">
        <v>543</v>
      </c>
      <c r="D216" s="38" t="s">
        <v>784</v>
      </c>
      <c r="E216" s="43">
        <v>14900</v>
      </c>
      <c r="F216" s="43">
        <v>14900</v>
      </c>
      <c r="G216" s="44">
        <v>0</v>
      </c>
      <c r="H216" s="39">
        <f t="shared" si="11"/>
        <v>0</v>
      </c>
      <c r="I216" s="40">
        <f t="shared" si="12"/>
        <v>0</v>
      </c>
    </row>
    <row r="217" spans="1:9" s="34" customFormat="1" ht="26.4" x14ac:dyDescent="0.25">
      <c r="A217" s="16"/>
      <c r="B217" s="41" t="s">
        <v>3</v>
      </c>
      <c r="C217" s="37" t="s">
        <v>543</v>
      </c>
      <c r="D217" s="38" t="s">
        <v>785</v>
      </c>
      <c r="E217" s="43">
        <v>14900</v>
      </c>
      <c r="F217" s="43">
        <v>14900</v>
      </c>
      <c r="G217" s="44">
        <v>0</v>
      </c>
      <c r="H217" s="39">
        <f t="shared" si="11"/>
        <v>0</v>
      </c>
      <c r="I217" s="40">
        <f t="shared" si="12"/>
        <v>0</v>
      </c>
    </row>
    <row r="218" spans="1:9" s="34" customFormat="1" ht="39.6" x14ac:dyDescent="0.25">
      <c r="A218" s="16"/>
      <c r="B218" s="41" t="s">
        <v>542</v>
      </c>
      <c r="C218" s="37" t="s">
        <v>541</v>
      </c>
      <c r="D218" s="38" t="s">
        <v>775</v>
      </c>
      <c r="E218" s="43">
        <v>3658512</v>
      </c>
      <c r="F218" s="43">
        <v>3658512</v>
      </c>
      <c r="G218" s="44">
        <v>2749427.2</v>
      </c>
      <c r="H218" s="39">
        <f t="shared" si="11"/>
        <v>75.151515151515156</v>
      </c>
      <c r="I218" s="40">
        <f t="shared" si="12"/>
        <v>75.151515151515156</v>
      </c>
    </row>
    <row r="219" spans="1:9" s="34" customFormat="1" ht="26.4" x14ac:dyDescent="0.25">
      <c r="A219" s="16"/>
      <c r="B219" s="41" t="s">
        <v>249</v>
      </c>
      <c r="C219" s="37" t="s">
        <v>541</v>
      </c>
      <c r="D219" s="38" t="s">
        <v>791</v>
      </c>
      <c r="E219" s="43">
        <v>3658512</v>
      </c>
      <c r="F219" s="43">
        <v>3658512</v>
      </c>
      <c r="G219" s="44">
        <v>2749427.2</v>
      </c>
      <c r="H219" s="39">
        <f t="shared" si="11"/>
        <v>75.151515151515156</v>
      </c>
      <c r="I219" s="40">
        <f t="shared" si="12"/>
        <v>75.151515151515156</v>
      </c>
    </row>
    <row r="220" spans="1:9" s="34" customFormat="1" x14ac:dyDescent="0.25">
      <c r="A220" s="16"/>
      <c r="B220" s="41" t="s">
        <v>248</v>
      </c>
      <c r="C220" s="37" t="s">
        <v>541</v>
      </c>
      <c r="D220" s="38" t="s">
        <v>792</v>
      </c>
      <c r="E220" s="43">
        <v>3658512</v>
      </c>
      <c r="F220" s="43">
        <v>3658512</v>
      </c>
      <c r="G220" s="44">
        <v>2749427.2</v>
      </c>
      <c r="H220" s="39">
        <f t="shared" si="11"/>
        <v>75.151515151515156</v>
      </c>
      <c r="I220" s="40">
        <f t="shared" si="12"/>
        <v>75.151515151515156</v>
      </c>
    </row>
    <row r="221" spans="1:9" s="34" customFormat="1" ht="39.6" x14ac:dyDescent="0.25">
      <c r="A221" s="16"/>
      <c r="B221" s="36" t="s">
        <v>540</v>
      </c>
      <c r="C221" s="37" t="s">
        <v>539</v>
      </c>
      <c r="D221" s="38" t="s">
        <v>775</v>
      </c>
      <c r="E221" s="43">
        <v>207410073.81999999</v>
      </c>
      <c r="F221" s="43">
        <v>207638800.25999999</v>
      </c>
      <c r="G221" s="44">
        <v>131023564.09</v>
      </c>
      <c r="H221" s="39">
        <f t="shared" si="11"/>
        <v>63.171263418819414</v>
      </c>
      <c r="I221" s="40">
        <f t="shared" si="12"/>
        <v>63.101676529596418</v>
      </c>
    </row>
    <row r="222" spans="1:9" s="34" customFormat="1" ht="39.6" x14ac:dyDescent="0.25">
      <c r="A222" s="16"/>
      <c r="B222" s="41" t="s">
        <v>538</v>
      </c>
      <c r="C222" s="37" t="s">
        <v>537</v>
      </c>
      <c r="D222" s="38" t="s">
        <v>775</v>
      </c>
      <c r="E222" s="43">
        <v>72434800.260000005</v>
      </c>
      <c r="F222" s="43">
        <v>72434800.260000005</v>
      </c>
      <c r="G222" s="44">
        <v>47609056.109999999</v>
      </c>
      <c r="H222" s="39">
        <f t="shared" si="11"/>
        <v>65.726772130399183</v>
      </c>
      <c r="I222" s="40">
        <f t="shared" si="12"/>
        <v>65.726772130399183</v>
      </c>
    </row>
    <row r="223" spans="1:9" s="34" customFormat="1" x14ac:dyDescent="0.25">
      <c r="A223" s="16"/>
      <c r="B223" s="41" t="s">
        <v>536</v>
      </c>
      <c r="C223" s="37" t="s">
        <v>535</v>
      </c>
      <c r="D223" s="38" t="s">
        <v>775</v>
      </c>
      <c r="E223" s="43">
        <v>53844300.259999998</v>
      </c>
      <c r="F223" s="43">
        <v>53844300.259999998</v>
      </c>
      <c r="G223" s="44">
        <v>37008808.329999998</v>
      </c>
      <c r="H223" s="39">
        <f t="shared" si="11"/>
        <v>68.733010088893664</v>
      </c>
      <c r="I223" s="40">
        <f t="shared" si="12"/>
        <v>68.733010088893664</v>
      </c>
    </row>
    <row r="224" spans="1:9" s="34" customFormat="1" ht="26.4" x14ac:dyDescent="0.25">
      <c r="A224" s="16"/>
      <c r="B224" s="41" t="s">
        <v>76</v>
      </c>
      <c r="C224" s="37" t="s">
        <v>534</v>
      </c>
      <c r="D224" s="38" t="s">
        <v>775</v>
      </c>
      <c r="E224" s="43">
        <v>32807758.82</v>
      </c>
      <c r="F224" s="43">
        <v>32807754</v>
      </c>
      <c r="G224" s="44">
        <v>25145628.949999999</v>
      </c>
      <c r="H224" s="39">
        <f t="shared" si="11"/>
        <v>76.645372480216238</v>
      </c>
      <c r="I224" s="40">
        <f t="shared" si="12"/>
        <v>76.645383740685205</v>
      </c>
    </row>
    <row r="225" spans="1:9" s="34" customFormat="1" ht="26.4" x14ac:dyDescent="0.25">
      <c r="A225" s="16"/>
      <c r="B225" s="41" t="s">
        <v>105</v>
      </c>
      <c r="C225" s="37" t="s">
        <v>534</v>
      </c>
      <c r="D225" s="38" t="s">
        <v>776</v>
      </c>
      <c r="E225" s="43">
        <v>32807758.82</v>
      </c>
      <c r="F225" s="43">
        <v>32807754</v>
      </c>
      <c r="G225" s="44">
        <v>25145628.949999999</v>
      </c>
      <c r="H225" s="39">
        <f t="shared" si="11"/>
        <v>76.645372480216238</v>
      </c>
      <c r="I225" s="40">
        <f t="shared" si="12"/>
        <v>76.645383740685205</v>
      </c>
    </row>
    <row r="226" spans="1:9" s="34" customFormat="1" x14ac:dyDescent="0.25">
      <c r="A226" s="16"/>
      <c r="B226" s="41" t="s">
        <v>104</v>
      </c>
      <c r="C226" s="37" t="s">
        <v>534</v>
      </c>
      <c r="D226" s="38" t="s">
        <v>778</v>
      </c>
      <c r="E226" s="43">
        <v>32807758.82</v>
      </c>
      <c r="F226" s="43">
        <v>32807754</v>
      </c>
      <c r="G226" s="44">
        <v>25145628.949999999</v>
      </c>
      <c r="H226" s="39">
        <f t="shared" si="11"/>
        <v>76.645372480216238</v>
      </c>
      <c r="I226" s="40">
        <f t="shared" si="12"/>
        <v>76.645383740685205</v>
      </c>
    </row>
    <row r="227" spans="1:9" s="34" customFormat="1" ht="26.4" x14ac:dyDescent="0.25">
      <c r="A227" s="16"/>
      <c r="B227" s="41" t="s">
        <v>524</v>
      </c>
      <c r="C227" s="37" t="s">
        <v>533</v>
      </c>
      <c r="D227" s="38" t="s">
        <v>775</v>
      </c>
      <c r="E227" s="43">
        <v>345672.9</v>
      </c>
      <c r="F227" s="43">
        <v>345672.9</v>
      </c>
      <c r="G227" s="44">
        <v>256552.65</v>
      </c>
      <c r="H227" s="39">
        <f t="shared" ref="H227:H281" si="13">G227/E227*100</f>
        <v>74.218328946237904</v>
      </c>
      <c r="I227" s="40">
        <f t="shared" ref="I227:I281" si="14">G227/F227*100</f>
        <v>74.218328946237904</v>
      </c>
    </row>
    <row r="228" spans="1:9" s="34" customFormat="1" ht="26.4" x14ac:dyDescent="0.25">
      <c r="A228" s="16"/>
      <c r="B228" s="41" t="s">
        <v>105</v>
      </c>
      <c r="C228" s="37" t="s">
        <v>533</v>
      </c>
      <c r="D228" s="38" t="s">
        <v>776</v>
      </c>
      <c r="E228" s="43">
        <v>345672.9</v>
      </c>
      <c r="F228" s="43">
        <v>345672.9</v>
      </c>
      <c r="G228" s="44">
        <v>256552.65</v>
      </c>
      <c r="H228" s="39">
        <f t="shared" si="13"/>
        <v>74.218328946237904</v>
      </c>
      <c r="I228" s="40">
        <f t="shared" si="14"/>
        <v>74.218328946237904</v>
      </c>
    </row>
    <row r="229" spans="1:9" s="34" customFormat="1" x14ac:dyDescent="0.25">
      <c r="A229" s="16"/>
      <c r="B229" s="41" t="s">
        <v>104</v>
      </c>
      <c r="C229" s="37" t="s">
        <v>533</v>
      </c>
      <c r="D229" s="38" t="s">
        <v>778</v>
      </c>
      <c r="E229" s="43">
        <v>345672.9</v>
      </c>
      <c r="F229" s="43">
        <v>345672.9</v>
      </c>
      <c r="G229" s="44">
        <v>256552.65</v>
      </c>
      <c r="H229" s="39">
        <f t="shared" si="13"/>
        <v>74.218328946237904</v>
      </c>
      <c r="I229" s="40">
        <f t="shared" si="14"/>
        <v>74.218328946237904</v>
      </c>
    </row>
    <row r="230" spans="1:9" s="34" customFormat="1" ht="52.8" x14ac:dyDescent="0.25">
      <c r="A230" s="16"/>
      <c r="B230" s="41" t="s">
        <v>503</v>
      </c>
      <c r="C230" s="37" t="s">
        <v>532</v>
      </c>
      <c r="D230" s="38" t="s">
        <v>775</v>
      </c>
      <c r="E230" s="43">
        <v>14375800</v>
      </c>
      <c r="F230" s="43">
        <v>14375800</v>
      </c>
      <c r="G230" s="44">
        <v>7732378</v>
      </c>
      <c r="H230" s="39">
        <f t="shared" si="13"/>
        <v>53.787462262969711</v>
      </c>
      <c r="I230" s="40">
        <f t="shared" si="14"/>
        <v>53.787462262969711</v>
      </c>
    </row>
    <row r="231" spans="1:9" s="34" customFormat="1" ht="26.4" x14ac:dyDescent="0.25">
      <c r="A231" s="16"/>
      <c r="B231" s="41" t="s">
        <v>105</v>
      </c>
      <c r="C231" s="37" t="s">
        <v>532</v>
      </c>
      <c r="D231" s="38" t="s">
        <v>776</v>
      </c>
      <c r="E231" s="43">
        <v>14375800</v>
      </c>
      <c r="F231" s="43">
        <v>14375800</v>
      </c>
      <c r="G231" s="44">
        <v>7732378</v>
      </c>
      <c r="H231" s="39">
        <f t="shared" si="13"/>
        <v>53.787462262969711</v>
      </c>
      <c r="I231" s="40">
        <f t="shared" si="14"/>
        <v>53.787462262969711</v>
      </c>
    </row>
    <row r="232" spans="1:9" s="34" customFormat="1" x14ac:dyDescent="0.25">
      <c r="A232" s="16"/>
      <c r="B232" s="41" t="s">
        <v>104</v>
      </c>
      <c r="C232" s="37" t="s">
        <v>532</v>
      </c>
      <c r="D232" s="38" t="s">
        <v>778</v>
      </c>
      <c r="E232" s="43">
        <v>14375800</v>
      </c>
      <c r="F232" s="43">
        <v>14375800</v>
      </c>
      <c r="G232" s="44">
        <v>7732378</v>
      </c>
      <c r="H232" s="39">
        <f t="shared" si="13"/>
        <v>53.787462262969711</v>
      </c>
      <c r="I232" s="40">
        <f t="shared" si="14"/>
        <v>53.787462262969711</v>
      </c>
    </row>
    <row r="233" spans="1:9" s="34" customFormat="1" x14ac:dyDescent="0.25">
      <c r="A233" s="16"/>
      <c r="B233" s="41" t="s">
        <v>530</v>
      </c>
      <c r="C233" s="37" t="s">
        <v>531</v>
      </c>
      <c r="D233" s="38" t="s">
        <v>775</v>
      </c>
      <c r="E233" s="43">
        <v>92968.54</v>
      </c>
      <c r="F233" s="43">
        <v>92973.36</v>
      </c>
      <c r="G233" s="44">
        <v>92973.36</v>
      </c>
      <c r="H233" s="39">
        <f t="shared" si="13"/>
        <v>100.00518454952612</v>
      </c>
      <c r="I233" s="40">
        <f t="shared" si="14"/>
        <v>100</v>
      </c>
    </row>
    <row r="234" spans="1:9" s="34" customFormat="1" ht="26.4" x14ac:dyDescent="0.25">
      <c r="A234" s="16"/>
      <c r="B234" s="41" t="s">
        <v>105</v>
      </c>
      <c r="C234" s="37" t="s">
        <v>531</v>
      </c>
      <c r="D234" s="38" t="s">
        <v>776</v>
      </c>
      <c r="E234" s="43">
        <v>92968.54</v>
      </c>
      <c r="F234" s="43">
        <v>92973.36</v>
      </c>
      <c r="G234" s="44">
        <v>92973.36</v>
      </c>
      <c r="H234" s="39">
        <f t="shared" si="13"/>
        <v>100.00518454952612</v>
      </c>
      <c r="I234" s="40">
        <f t="shared" si="14"/>
        <v>100</v>
      </c>
    </row>
    <row r="235" spans="1:9" s="34" customFormat="1" x14ac:dyDescent="0.25">
      <c r="A235" s="16"/>
      <c r="B235" s="41" t="s">
        <v>104</v>
      </c>
      <c r="C235" s="37" t="s">
        <v>531</v>
      </c>
      <c r="D235" s="38" t="s">
        <v>778</v>
      </c>
      <c r="E235" s="43">
        <v>92968.54</v>
      </c>
      <c r="F235" s="43">
        <v>92973.36</v>
      </c>
      <c r="G235" s="44">
        <v>92973.36</v>
      </c>
      <c r="H235" s="39">
        <f t="shared" si="13"/>
        <v>100.00518454952612</v>
      </c>
      <c r="I235" s="40">
        <f t="shared" si="14"/>
        <v>100</v>
      </c>
    </row>
    <row r="236" spans="1:9" s="34" customFormat="1" ht="26.4" x14ac:dyDescent="0.25">
      <c r="A236" s="16"/>
      <c r="B236" s="41" t="s">
        <v>521</v>
      </c>
      <c r="C236" s="37" t="s">
        <v>529</v>
      </c>
      <c r="D236" s="38" t="s">
        <v>775</v>
      </c>
      <c r="E236" s="43">
        <v>61000</v>
      </c>
      <c r="F236" s="43">
        <v>61000</v>
      </c>
      <c r="G236" s="44">
        <v>60685.55</v>
      </c>
      <c r="H236" s="39">
        <f t="shared" si="13"/>
        <v>99.484508196721308</v>
      </c>
      <c r="I236" s="40">
        <f t="shared" si="14"/>
        <v>99.484508196721308</v>
      </c>
    </row>
    <row r="237" spans="1:9" s="34" customFormat="1" ht="26.4" x14ac:dyDescent="0.25">
      <c r="A237" s="16"/>
      <c r="B237" s="41" t="s">
        <v>105</v>
      </c>
      <c r="C237" s="37" t="s">
        <v>529</v>
      </c>
      <c r="D237" s="38" t="s">
        <v>776</v>
      </c>
      <c r="E237" s="43">
        <v>61000</v>
      </c>
      <c r="F237" s="43">
        <v>61000</v>
      </c>
      <c r="G237" s="44">
        <v>60685.55</v>
      </c>
      <c r="H237" s="39">
        <f t="shared" si="13"/>
        <v>99.484508196721308</v>
      </c>
      <c r="I237" s="40">
        <f t="shared" si="14"/>
        <v>99.484508196721308</v>
      </c>
    </row>
    <row r="238" spans="1:9" s="34" customFormat="1" x14ac:dyDescent="0.25">
      <c r="A238" s="16"/>
      <c r="B238" s="41" t="s">
        <v>104</v>
      </c>
      <c r="C238" s="37" t="s">
        <v>529</v>
      </c>
      <c r="D238" s="38" t="s">
        <v>778</v>
      </c>
      <c r="E238" s="43">
        <v>61000</v>
      </c>
      <c r="F238" s="43">
        <v>61000</v>
      </c>
      <c r="G238" s="44">
        <v>60685.55</v>
      </c>
      <c r="H238" s="39">
        <f t="shared" si="13"/>
        <v>99.484508196721308</v>
      </c>
      <c r="I238" s="40">
        <f t="shared" si="14"/>
        <v>99.484508196721308</v>
      </c>
    </row>
    <row r="239" spans="1:9" s="34" customFormat="1" ht="66" x14ac:dyDescent="0.25">
      <c r="A239" s="16"/>
      <c r="B239" s="41" t="s">
        <v>501</v>
      </c>
      <c r="C239" s="37" t="s">
        <v>528</v>
      </c>
      <c r="D239" s="38" t="s">
        <v>775</v>
      </c>
      <c r="E239" s="43">
        <v>6161100</v>
      </c>
      <c r="F239" s="43">
        <v>6161100</v>
      </c>
      <c r="G239" s="44">
        <v>3720589.82</v>
      </c>
      <c r="H239" s="39">
        <f t="shared" si="13"/>
        <v>60.388401746441374</v>
      </c>
      <c r="I239" s="40">
        <f t="shared" si="14"/>
        <v>60.388401746441374</v>
      </c>
    </row>
    <row r="240" spans="1:9" s="34" customFormat="1" ht="26.4" x14ac:dyDescent="0.25">
      <c r="A240" s="16"/>
      <c r="B240" s="41" t="s">
        <v>105</v>
      </c>
      <c r="C240" s="37" t="s">
        <v>528</v>
      </c>
      <c r="D240" s="38" t="s">
        <v>776</v>
      </c>
      <c r="E240" s="43">
        <v>6161100</v>
      </c>
      <c r="F240" s="43">
        <v>6161100</v>
      </c>
      <c r="G240" s="44">
        <v>3720589.82</v>
      </c>
      <c r="H240" s="39">
        <f t="shared" si="13"/>
        <v>60.388401746441374</v>
      </c>
      <c r="I240" s="40">
        <f t="shared" si="14"/>
        <v>60.388401746441374</v>
      </c>
    </row>
    <row r="241" spans="1:9" s="34" customFormat="1" x14ac:dyDescent="0.25">
      <c r="A241" s="16"/>
      <c r="B241" s="41" t="s">
        <v>104</v>
      </c>
      <c r="C241" s="37" t="s">
        <v>528</v>
      </c>
      <c r="D241" s="38" t="s">
        <v>778</v>
      </c>
      <c r="E241" s="43">
        <v>6161100</v>
      </c>
      <c r="F241" s="43">
        <v>6161100</v>
      </c>
      <c r="G241" s="44">
        <v>3720589.82</v>
      </c>
      <c r="H241" s="39">
        <f t="shared" si="13"/>
        <v>60.388401746441374</v>
      </c>
      <c r="I241" s="40">
        <f t="shared" si="14"/>
        <v>60.388401746441374</v>
      </c>
    </row>
    <row r="242" spans="1:9" s="34" customFormat="1" x14ac:dyDescent="0.25">
      <c r="A242" s="16"/>
      <c r="B242" s="41" t="s">
        <v>527</v>
      </c>
      <c r="C242" s="37" t="s">
        <v>526</v>
      </c>
      <c r="D242" s="38" t="s">
        <v>775</v>
      </c>
      <c r="E242" s="43">
        <v>14212000</v>
      </c>
      <c r="F242" s="43">
        <v>14212000</v>
      </c>
      <c r="G242" s="44">
        <v>9087909.0800000001</v>
      </c>
      <c r="H242" s="39">
        <f t="shared" si="13"/>
        <v>63.945321418519562</v>
      </c>
      <c r="I242" s="40">
        <f t="shared" si="14"/>
        <v>63.945321418519562</v>
      </c>
    </row>
    <row r="243" spans="1:9" s="34" customFormat="1" ht="26.4" x14ac:dyDescent="0.25">
      <c r="A243" s="16"/>
      <c r="B243" s="41" t="s">
        <v>76</v>
      </c>
      <c r="C243" s="37" t="s">
        <v>525</v>
      </c>
      <c r="D243" s="38" t="s">
        <v>775</v>
      </c>
      <c r="E243" s="43">
        <v>7774800</v>
      </c>
      <c r="F243" s="43">
        <v>7774800</v>
      </c>
      <c r="G243" s="44">
        <v>5286739.7300000004</v>
      </c>
      <c r="H243" s="39">
        <f t="shared" si="13"/>
        <v>67.998401630910124</v>
      </c>
      <c r="I243" s="40">
        <f t="shared" si="14"/>
        <v>67.998401630910124</v>
      </c>
    </row>
    <row r="244" spans="1:9" s="34" customFormat="1" ht="26.4" x14ac:dyDescent="0.25">
      <c r="A244" s="16"/>
      <c r="B244" s="41" t="s">
        <v>105</v>
      </c>
      <c r="C244" s="37" t="s">
        <v>525</v>
      </c>
      <c r="D244" s="38" t="s">
        <v>776</v>
      </c>
      <c r="E244" s="43">
        <v>7774800</v>
      </c>
      <c r="F244" s="43">
        <v>7774800</v>
      </c>
      <c r="G244" s="44">
        <v>5286739.7300000004</v>
      </c>
      <c r="H244" s="39">
        <f t="shared" si="13"/>
        <v>67.998401630910124</v>
      </c>
      <c r="I244" s="40">
        <f t="shared" si="14"/>
        <v>67.998401630910124</v>
      </c>
    </row>
    <row r="245" spans="1:9" s="34" customFormat="1" x14ac:dyDescent="0.25">
      <c r="A245" s="16"/>
      <c r="B245" s="41" t="s">
        <v>104</v>
      </c>
      <c r="C245" s="37" t="s">
        <v>525</v>
      </c>
      <c r="D245" s="38" t="s">
        <v>778</v>
      </c>
      <c r="E245" s="43">
        <v>7774800</v>
      </c>
      <c r="F245" s="43">
        <v>7774800</v>
      </c>
      <c r="G245" s="44">
        <v>5286739.7300000004</v>
      </c>
      <c r="H245" s="39">
        <f t="shared" si="13"/>
        <v>67.998401630910124</v>
      </c>
      <c r="I245" s="40">
        <f t="shared" si="14"/>
        <v>67.998401630910124</v>
      </c>
    </row>
    <row r="246" spans="1:9" s="34" customFormat="1" ht="26.4" x14ac:dyDescent="0.25">
      <c r="A246" s="16"/>
      <c r="B246" s="41" t="s">
        <v>524</v>
      </c>
      <c r="C246" s="37" t="s">
        <v>523</v>
      </c>
      <c r="D246" s="38" t="s">
        <v>775</v>
      </c>
      <c r="E246" s="43">
        <v>743800</v>
      </c>
      <c r="F246" s="43">
        <v>743800</v>
      </c>
      <c r="G246" s="44">
        <v>599873.05000000005</v>
      </c>
      <c r="H246" s="39">
        <f t="shared" si="13"/>
        <v>80.649778166173718</v>
      </c>
      <c r="I246" s="40">
        <f t="shared" si="14"/>
        <v>80.649778166173718</v>
      </c>
    </row>
    <row r="247" spans="1:9" s="34" customFormat="1" ht="26.4" x14ac:dyDescent="0.25">
      <c r="A247" s="16"/>
      <c r="B247" s="41" t="s">
        <v>105</v>
      </c>
      <c r="C247" s="37" t="s">
        <v>523</v>
      </c>
      <c r="D247" s="38" t="s">
        <v>776</v>
      </c>
      <c r="E247" s="43">
        <v>743800</v>
      </c>
      <c r="F247" s="43">
        <v>743800</v>
      </c>
      <c r="G247" s="44">
        <v>599873.05000000005</v>
      </c>
      <c r="H247" s="39">
        <f t="shared" si="13"/>
        <v>80.649778166173718</v>
      </c>
      <c r="I247" s="40">
        <f t="shared" si="14"/>
        <v>80.649778166173718</v>
      </c>
    </row>
    <row r="248" spans="1:9" s="34" customFormat="1" x14ac:dyDescent="0.25">
      <c r="A248" s="16"/>
      <c r="B248" s="41" t="s">
        <v>104</v>
      </c>
      <c r="C248" s="37" t="s">
        <v>523</v>
      </c>
      <c r="D248" s="38" t="s">
        <v>778</v>
      </c>
      <c r="E248" s="43">
        <v>743800</v>
      </c>
      <c r="F248" s="43">
        <v>743800</v>
      </c>
      <c r="G248" s="44">
        <v>599873.05000000005</v>
      </c>
      <c r="H248" s="39">
        <f t="shared" si="13"/>
        <v>80.649778166173718</v>
      </c>
      <c r="I248" s="40">
        <f t="shared" si="14"/>
        <v>80.649778166173718</v>
      </c>
    </row>
    <row r="249" spans="1:9" s="34" customFormat="1" ht="52.8" x14ac:dyDescent="0.25">
      <c r="A249" s="16"/>
      <c r="B249" s="41" t="s">
        <v>503</v>
      </c>
      <c r="C249" s="37" t="s">
        <v>522</v>
      </c>
      <c r="D249" s="38" t="s">
        <v>775</v>
      </c>
      <c r="E249" s="43">
        <v>3893500</v>
      </c>
      <c r="F249" s="43">
        <v>3893500</v>
      </c>
      <c r="G249" s="44">
        <v>2094454</v>
      </c>
      <c r="H249" s="39">
        <f t="shared" si="13"/>
        <v>53.793604725825098</v>
      </c>
      <c r="I249" s="40">
        <f t="shared" si="14"/>
        <v>53.793604725825098</v>
      </c>
    </row>
    <row r="250" spans="1:9" s="34" customFormat="1" ht="26.4" x14ac:dyDescent="0.25">
      <c r="A250" s="16"/>
      <c r="B250" s="41" t="s">
        <v>105</v>
      </c>
      <c r="C250" s="37" t="s">
        <v>522</v>
      </c>
      <c r="D250" s="38" t="s">
        <v>776</v>
      </c>
      <c r="E250" s="43">
        <v>3893500</v>
      </c>
      <c r="F250" s="43">
        <v>3893500</v>
      </c>
      <c r="G250" s="44">
        <v>2094454</v>
      </c>
      <c r="H250" s="39">
        <f t="shared" si="13"/>
        <v>53.793604725825098</v>
      </c>
      <c r="I250" s="40">
        <f t="shared" si="14"/>
        <v>53.793604725825098</v>
      </c>
    </row>
    <row r="251" spans="1:9" s="34" customFormat="1" x14ac:dyDescent="0.25">
      <c r="A251" s="16"/>
      <c r="B251" s="41" t="s">
        <v>104</v>
      </c>
      <c r="C251" s="37" t="s">
        <v>522</v>
      </c>
      <c r="D251" s="38" t="s">
        <v>778</v>
      </c>
      <c r="E251" s="43">
        <v>3893500</v>
      </c>
      <c r="F251" s="43">
        <v>3893500</v>
      </c>
      <c r="G251" s="44">
        <v>2094454</v>
      </c>
      <c r="H251" s="39">
        <f t="shared" si="13"/>
        <v>53.793604725825098</v>
      </c>
      <c r="I251" s="40">
        <f t="shared" si="14"/>
        <v>53.793604725825098</v>
      </c>
    </row>
    <row r="252" spans="1:9" s="34" customFormat="1" ht="26.4" x14ac:dyDescent="0.25">
      <c r="A252" s="16"/>
      <c r="B252" s="41" t="s">
        <v>521</v>
      </c>
      <c r="C252" s="37" t="s">
        <v>520</v>
      </c>
      <c r="D252" s="38" t="s">
        <v>775</v>
      </c>
      <c r="E252" s="43">
        <v>131300</v>
      </c>
      <c r="F252" s="43">
        <v>131300</v>
      </c>
      <c r="G252" s="44">
        <v>105859.95</v>
      </c>
      <c r="H252" s="39">
        <f t="shared" si="13"/>
        <v>80.624485910129479</v>
      </c>
      <c r="I252" s="40">
        <f t="shared" si="14"/>
        <v>80.624485910129479</v>
      </c>
    </row>
    <row r="253" spans="1:9" s="34" customFormat="1" ht="26.4" x14ac:dyDescent="0.25">
      <c r="A253" s="16"/>
      <c r="B253" s="41" t="s">
        <v>105</v>
      </c>
      <c r="C253" s="37" t="s">
        <v>520</v>
      </c>
      <c r="D253" s="38" t="s">
        <v>776</v>
      </c>
      <c r="E253" s="43">
        <v>131300</v>
      </c>
      <c r="F253" s="43">
        <v>131300</v>
      </c>
      <c r="G253" s="44">
        <v>105859.95</v>
      </c>
      <c r="H253" s="39">
        <f t="shared" si="13"/>
        <v>80.624485910129479</v>
      </c>
      <c r="I253" s="40">
        <f t="shared" si="14"/>
        <v>80.624485910129479</v>
      </c>
    </row>
    <row r="254" spans="1:9" s="34" customFormat="1" x14ac:dyDescent="0.25">
      <c r="A254" s="16"/>
      <c r="B254" s="41" t="s">
        <v>104</v>
      </c>
      <c r="C254" s="37" t="s">
        <v>520</v>
      </c>
      <c r="D254" s="38" t="s">
        <v>778</v>
      </c>
      <c r="E254" s="43">
        <v>131300</v>
      </c>
      <c r="F254" s="43">
        <v>131300</v>
      </c>
      <c r="G254" s="44">
        <v>105859.95</v>
      </c>
      <c r="H254" s="39">
        <f t="shared" si="13"/>
        <v>80.624485910129479</v>
      </c>
      <c r="I254" s="40">
        <f t="shared" si="14"/>
        <v>80.624485910129479</v>
      </c>
    </row>
    <row r="255" spans="1:9" s="34" customFormat="1" ht="66" x14ac:dyDescent="0.25">
      <c r="A255" s="16"/>
      <c r="B255" s="41" t="s">
        <v>501</v>
      </c>
      <c r="C255" s="37" t="s">
        <v>519</v>
      </c>
      <c r="D255" s="38" t="s">
        <v>775</v>
      </c>
      <c r="E255" s="43">
        <v>1668600</v>
      </c>
      <c r="F255" s="43">
        <v>1668600</v>
      </c>
      <c r="G255" s="44">
        <v>1000982.35</v>
      </c>
      <c r="H255" s="39">
        <f t="shared" si="13"/>
        <v>59.989353350113873</v>
      </c>
      <c r="I255" s="40">
        <f t="shared" si="14"/>
        <v>59.989353350113873</v>
      </c>
    </row>
    <row r="256" spans="1:9" s="34" customFormat="1" ht="26.4" x14ac:dyDescent="0.25">
      <c r="A256" s="16"/>
      <c r="B256" s="41" t="s">
        <v>105</v>
      </c>
      <c r="C256" s="37" t="s">
        <v>519</v>
      </c>
      <c r="D256" s="38" t="s">
        <v>776</v>
      </c>
      <c r="E256" s="43">
        <v>1668600</v>
      </c>
      <c r="F256" s="43">
        <v>1668600</v>
      </c>
      <c r="G256" s="44">
        <v>1000982.35</v>
      </c>
      <c r="H256" s="39">
        <f t="shared" si="13"/>
        <v>59.989353350113873</v>
      </c>
      <c r="I256" s="40">
        <f t="shared" si="14"/>
        <v>59.989353350113873</v>
      </c>
    </row>
    <row r="257" spans="1:9" s="34" customFormat="1" x14ac:dyDescent="0.25">
      <c r="A257" s="16"/>
      <c r="B257" s="41" t="s">
        <v>104</v>
      </c>
      <c r="C257" s="37" t="s">
        <v>519</v>
      </c>
      <c r="D257" s="38" t="s">
        <v>778</v>
      </c>
      <c r="E257" s="43">
        <v>1668600</v>
      </c>
      <c r="F257" s="43">
        <v>1668600</v>
      </c>
      <c r="G257" s="44">
        <v>1000982.35</v>
      </c>
      <c r="H257" s="39">
        <f t="shared" si="13"/>
        <v>59.989353350113873</v>
      </c>
      <c r="I257" s="40">
        <f t="shared" si="14"/>
        <v>59.989353350113873</v>
      </c>
    </row>
    <row r="258" spans="1:9" s="34" customFormat="1" x14ac:dyDescent="0.25">
      <c r="A258" s="16"/>
      <c r="B258" s="41" t="s">
        <v>518</v>
      </c>
      <c r="C258" s="37" t="s">
        <v>517</v>
      </c>
      <c r="D258" s="38" t="s">
        <v>775</v>
      </c>
      <c r="E258" s="43">
        <v>225900</v>
      </c>
      <c r="F258" s="43">
        <v>225900</v>
      </c>
      <c r="G258" s="44">
        <v>225900</v>
      </c>
      <c r="H258" s="39">
        <f t="shared" si="13"/>
        <v>100</v>
      </c>
      <c r="I258" s="40">
        <f t="shared" si="14"/>
        <v>100</v>
      </c>
    </row>
    <row r="259" spans="1:9" s="34" customFormat="1" ht="39.6" x14ac:dyDescent="0.25">
      <c r="A259" s="16"/>
      <c r="B259" s="41" t="s">
        <v>516</v>
      </c>
      <c r="C259" s="37" t="s">
        <v>515</v>
      </c>
      <c r="D259" s="38" t="s">
        <v>775</v>
      </c>
      <c r="E259" s="43">
        <v>225900</v>
      </c>
      <c r="F259" s="43">
        <v>225900</v>
      </c>
      <c r="G259" s="44">
        <v>225900</v>
      </c>
      <c r="H259" s="39">
        <f t="shared" si="13"/>
        <v>100</v>
      </c>
      <c r="I259" s="40">
        <f t="shared" si="14"/>
        <v>100</v>
      </c>
    </row>
    <row r="260" spans="1:9" s="34" customFormat="1" ht="26.4" x14ac:dyDescent="0.25">
      <c r="A260" s="16"/>
      <c r="B260" s="41" t="s">
        <v>4</v>
      </c>
      <c r="C260" s="37" t="s">
        <v>515</v>
      </c>
      <c r="D260" s="38" t="s">
        <v>784</v>
      </c>
      <c r="E260" s="43">
        <v>225900</v>
      </c>
      <c r="F260" s="43">
        <v>225900</v>
      </c>
      <c r="G260" s="44">
        <v>225900</v>
      </c>
      <c r="H260" s="39">
        <f t="shared" si="13"/>
        <v>100</v>
      </c>
      <c r="I260" s="40">
        <f t="shared" si="14"/>
        <v>100</v>
      </c>
    </row>
    <row r="261" spans="1:9" s="34" customFormat="1" ht="26.4" x14ac:dyDescent="0.25">
      <c r="A261" s="16"/>
      <c r="B261" s="41" t="s">
        <v>3</v>
      </c>
      <c r="C261" s="37" t="s">
        <v>515</v>
      </c>
      <c r="D261" s="38" t="s">
        <v>785</v>
      </c>
      <c r="E261" s="43">
        <v>225900</v>
      </c>
      <c r="F261" s="43">
        <v>225900</v>
      </c>
      <c r="G261" s="44">
        <v>225900</v>
      </c>
      <c r="H261" s="39">
        <f t="shared" si="13"/>
        <v>100</v>
      </c>
      <c r="I261" s="40">
        <f t="shared" si="14"/>
        <v>100</v>
      </c>
    </row>
    <row r="262" spans="1:9" s="34" customFormat="1" ht="26.4" x14ac:dyDescent="0.25">
      <c r="A262" s="16"/>
      <c r="B262" s="41" t="s">
        <v>514</v>
      </c>
      <c r="C262" s="37" t="s">
        <v>513</v>
      </c>
      <c r="D262" s="38" t="s">
        <v>775</v>
      </c>
      <c r="E262" s="43">
        <v>4152600</v>
      </c>
      <c r="F262" s="43">
        <v>4152600</v>
      </c>
      <c r="G262" s="44">
        <v>1286438.7</v>
      </c>
      <c r="H262" s="39">
        <f t="shared" si="13"/>
        <v>30.979114289842506</v>
      </c>
      <c r="I262" s="40">
        <f t="shared" si="14"/>
        <v>30.979114289842506</v>
      </c>
    </row>
    <row r="263" spans="1:9" s="34" customFormat="1" x14ac:dyDescent="0.25">
      <c r="A263" s="16"/>
      <c r="B263" s="41" t="s">
        <v>33</v>
      </c>
      <c r="C263" s="37" t="s">
        <v>512</v>
      </c>
      <c r="D263" s="38" t="s">
        <v>775</v>
      </c>
      <c r="E263" s="43">
        <v>4152600</v>
      </c>
      <c r="F263" s="43">
        <v>4152600</v>
      </c>
      <c r="G263" s="44">
        <v>1286438.7</v>
      </c>
      <c r="H263" s="39">
        <f t="shared" si="13"/>
        <v>30.979114289842506</v>
      </c>
      <c r="I263" s="40">
        <f t="shared" si="14"/>
        <v>30.979114289842506</v>
      </c>
    </row>
    <row r="264" spans="1:9" s="34" customFormat="1" ht="26.4" x14ac:dyDescent="0.25">
      <c r="A264" s="16"/>
      <c r="B264" s="41" t="s">
        <v>4</v>
      </c>
      <c r="C264" s="37" t="s">
        <v>512</v>
      </c>
      <c r="D264" s="38" t="s">
        <v>784</v>
      </c>
      <c r="E264" s="43">
        <v>2583400</v>
      </c>
      <c r="F264" s="43">
        <v>2113900</v>
      </c>
      <c r="G264" s="44">
        <v>0</v>
      </c>
      <c r="H264" s="39">
        <f t="shared" si="13"/>
        <v>0</v>
      </c>
      <c r="I264" s="40">
        <f t="shared" si="14"/>
        <v>0</v>
      </c>
    </row>
    <row r="265" spans="1:9" s="34" customFormat="1" ht="26.4" x14ac:dyDescent="0.25">
      <c r="A265" s="16"/>
      <c r="B265" s="41" t="s">
        <v>3</v>
      </c>
      <c r="C265" s="37" t="s">
        <v>512</v>
      </c>
      <c r="D265" s="38" t="s">
        <v>785</v>
      </c>
      <c r="E265" s="43">
        <v>2583400</v>
      </c>
      <c r="F265" s="43">
        <v>2113900</v>
      </c>
      <c r="G265" s="44">
        <v>0</v>
      </c>
      <c r="H265" s="39">
        <f t="shared" si="13"/>
        <v>0</v>
      </c>
      <c r="I265" s="40">
        <f t="shared" si="14"/>
        <v>0</v>
      </c>
    </row>
    <row r="266" spans="1:9" s="34" customFormat="1" ht="26.4" x14ac:dyDescent="0.25">
      <c r="A266" s="16"/>
      <c r="B266" s="41" t="s">
        <v>105</v>
      </c>
      <c r="C266" s="37" t="s">
        <v>512</v>
      </c>
      <c r="D266" s="38" t="s">
        <v>776</v>
      </c>
      <c r="E266" s="43">
        <v>1569200</v>
      </c>
      <c r="F266" s="43">
        <v>2038700</v>
      </c>
      <c r="G266" s="44">
        <v>1286438.7</v>
      </c>
      <c r="H266" s="39">
        <f t="shared" si="13"/>
        <v>81.980544226357381</v>
      </c>
      <c r="I266" s="40">
        <f t="shared" si="14"/>
        <v>63.100931966449203</v>
      </c>
    </row>
    <row r="267" spans="1:9" s="34" customFormat="1" x14ac:dyDescent="0.25">
      <c r="A267" s="16"/>
      <c r="B267" s="41" t="s">
        <v>104</v>
      </c>
      <c r="C267" s="37" t="s">
        <v>512</v>
      </c>
      <c r="D267" s="38" t="s">
        <v>778</v>
      </c>
      <c r="E267" s="43">
        <v>1569200</v>
      </c>
      <c r="F267" s="43">
        <v>2038700</v>
      </c>
      <c r="G267" s="44">
        <v>1286438.7</v>
      </c>
      <c r="H267" s="39">
        <f t="shared" si="13"/>
        <v>81.980544226357381</v>
      </c>
      <c r="I267" s="40">
        <f t="shared" si="14"/>
        <v>63.100931966449203</v>
      </c>
    </row>
    <row r="268" spans="1:9" s="34" customFormat="1" x14ac:dyDescent="0.25">
      <c r="A268" s="16"/>
      <c r="B268" s="41" t="s">
        <v>511</v>
      </c>
      <c r="C268" s="37" t="s">
        <v>510</v>
      </c>
      <c r="D268" s="38" t="s">
        <v>775</v>
      </c>
      <c r="E268" s="43">
        <v>134975273.56</v>
      </c>
      <c r="F268" s="43">
        <v>135204000</v>
      </c>
      <c r="G268" s="44">
        <v>83414507.980000004</v>
      </c>
      <c r="H268" s="39">
        <f t="shared" si="13"/>
        <v>61.799843615742034</v>
      </c>
      <c r="I268" s="40">
        <f t="shared" si="14"/>
        <v>61.695295982367391</v>
      </c>
    </row>
    <row r="269" spans="1:9" s="34" customFormat="1" ht="26.4" x14ac:dyDescent="0.25">
      <c r="A269" s="16"/>
      <c r="B269" s="41" t="s">
        <v>509</v>
      </c>
      <c r="C269" s="37" t="s">
        <v>508</v>
      </c>
      <c r="D269" s="38" t="s">
        <v>775</v>
      </c>
      <c r="E269" s="43">
        <v>65475673.560000002</v>
      </c>
      <c r="F269" s="43">
        <v>65704400</v>
      </c>
      <c r="G269" s="44">
        <v>40294672.030000001</v>
      </c>
      <c r="H269" s="39">
        <f t="shared" si="13"/>
        <v>61.541439498251414</v>
      </c>
      <c r="I269" s="40">
        <f t="shared" si="14"/>
        <v>61.327204920827228</v>
      </c>
    </row>
    <row r="270" spans="1:9" s="34" customFormat="1" ht="26.4" x14ac:dyDescent="0.25">
      <c r="A270" s="16"/>
      <c r="B270" s="41" t="s">
        <v>76</v>
      </c>
      <c r="C270" s="37" t="s">
        <v>507</v>
      </c>
      <c r="D270" s="38" t="s">
        <v>775</v>
      </c>
      <c r="E270" s="43">
        <v>63646400</v>
      </c>
      <c r="F270" s="43">
        <v>63646400</v>
      </c>
      <c r="G270" s="44">
        <v>38236689.399999999</v>
      </c>
      <c r="H270" s="39">
        <f t="shared" si="13"/>
        <v>60.076751238090445</v>
      </c>
      <c r="I270" s="40">
        <f t="shared" si="14"/>
        <v>60.076751238090445</v>
      </c>
    </row>
    <row r="271" spans="1:9" s="34" customFormat="1" ht="26.4" x14ac:dyDescent="0.25">
      <c r="A271" s="16"/>
      <c r="B271" s="41" t="s">
        <v>105</v>
      </c>
      <c r="C271" s="37" t="s">
        <v>507</v>
      </c>
      <c r="D271" s="38" t="s">
        <v>776</v>
      </c>
      <c r="E271" s="43">
        <v>63646400</v>
      </c>
      <c r="F271" s="43">
        <v>63646400</v>
      </c>
      <c r="G271" s="44">
        <v>38236689.399999999</v>
      </c>
      <c r="H271" s="39">
        <f t="shared" si="13"/>
        <v>60.076751238090445</v>
      </c>
      <c r="I271" s="40">
        <f t="shared" si="14"/>
        <v>60.076751238090445</v>
      </c>
    </row>
    <row r="272" spans="1:9" s="34" customFormat="1" x14ac:dyDescent="0.25">
      <c r="A272" s="16"/>
      <c r="B272" s="41" t="s">
        <v>198</v>
      </c>
      <c r="C272" s="37" t="s">
        <v>507</v>
      </c>
      <c r="D272" s="38" t="s">
        <v>777</v>
      </c>
      <c r="E272" s="43">
        <v>63646400</v>
      </c>
      <c r="F272" s="43">
        <v>63646400</v>
      </c>
      <c r="G272" s="44">
        <v>38236689.399999999</v>
      </c>
      <c r="H272" s="39">
        <f t="shared" si="13"/>
        <v>60.076751238090445</v>
      </c>
      <c r="I272" s="40">
        <f t="shared" si="14"/>
        <v>60.076751238090445</v>
      </c>
    </row>
    <row r="273" spans="1:9" s="34" customFormat="1" ht="52.8" x14ac:dyDescent="0.25">
      <c r="A273" s="16"/>
      <c r="B273" s="41" t="s">
        <v>664</v>
      </c>
      <c r="C273" s="37" t="s">
        <v>732</v>
      </c>
      <c r="D273" s="38" t="s">
        <v>775</v>
      </c>
      <c r="E273" s="43">
        <v>1829273.56</v>
      </c>
      <c r="F273" s="43">
        <v>2058000</v>
      </c>
      <c r="G273" s="44">
        <v>2057982.63</v>
      </c>
      <c r="H273" s="39">
        <f t="shared" si="13"/>
        <v>112.50272649214914</v>
      </c>
      <c r="I273" s="40">
        <f t="shared" si="14"/>
        <v>99.999155976676377</v>
      </c>
    </row>
    <row r="274" spans="1:9" s="34" customFormat="1" ht="26.4" x14ac:dyDescent="0.25">
      <c r="A274" s="16"/>
      <c r="B274" s="41" t="s">
        <v>105</v>
      </c>
      <c r="C274" s="37" t="s">
        <v>732</v>
      </c>
      <c r="D274" s="38" t="s">
        <v>776</v>
      </c>
      <c r="E274" s="43">
        <v>1829273.56</v>
      </c>
      <c r="F274" s="43">
        <v>2058000</v>
      </c>
      <c r="G274" s="44">
        <v>2057982.63</v>
      </c>
      <c r="H274" s="39">
        <f t="shared" si="13"/>
        <v>112.50272649214914</v>
      </c>
      <c r="I274" s="40">
        <f t="shared" si="14"/>
        <v>99.999155976676377</v>
      </c>
    </row>
    <row r="275" spans="1:9" s="34" customFormat="1" x14ac:dyDescent="0.25">
      <c r="A275" s="16"/>
      <c r="B275" s="41" t="s">
        <v>198</v>
      </c>
      <c r="C275" s="37" t="s">
        <v>732</v>
      </c>
      <c r="D275" s="38" t="s">
        <v>777</v>
      </c>
      <c r="E275" s="43">
        <v>1829273.56</v>
      </c>
      <c r="F275" s="43">
        <v>2058000</v>
      </c>
      <c r="G275" s="44">
        <v>2057982.63</v>
      </c>
      <c r="H275" s="39">
        <f t="shared" si="13"/>
        <v>112.50272649214914</v>
      </c>
      <c r="I275" s="40">
        <f t="shared" si="14"/>
        <v>99.999155976676377</v>
      </c>
    </row>
    <row r="276" spans="1:9" s="34" customFormat="1" x14ac:dyDescent="0.25">
      <c r="A276" s="16"/>
      <c r="B276" s="41" t="s">
        <v>506</v>
      </c>
      <c r="C276" s="37" t="s">
        <v>505</v>
      </c>
      <c r="D276" s="38" t="s">
        <v>775</v>
      </c>
      <c r="E276" s="43">
        <v>69469600</v>
      </c>
      <c r="F276" s="43">
        <v>69469600</v>
      </c>
      <c r="G276" s="44">
        <v>43091535.950000003</v>
      </c>
      <c r="H276" s="39">
        <f t="shared" si="13"/>
        <v>62.02934225906008</v>
      </c>
      <c r="I276" s="40">
        <f t="shared" si="14"/>
        <v>62.02934225906008</v>
      </c>
    </row>
    <row r="277" spans="1:9" s="34" customFormat="1" ht="26.4" x14ac:dyDescent="0.25">
      <c r="A277" s="16"/>
      <c r="B277" s="41" t="s">
        <v>76</v>
      </c>
      <c r="C277" s="37" t="s">
        <v>504</v>
      </c>
      <c r="D277" s="38" t="s">
        <v>775</v>
      </c>
      <c r="E277" s="43">
        <v>44654100</v>
      </c>
      <c r="F277" s="43">
        <v>44654100</v>
      </c>
      <c r="G277" s="44">
        <v>28739409.100000001</v>
      </c>
      <c r="H277" s="39">
        <f t="shared" si="13"/>
        <v>64.360067944488861</v>
      </c>
      <c r="I277" s="40">
        <f t="shared" si="14"/>
        <v>64.360067944488861</v>
      </c>
    </row>
    <row r="278" spans="1:9" s="34" customFormat="1" ht="26.4" x14ac:dyDescent="0.25">
      <c r="A278" s="16"/>
      <c r="B278" s="41" t="s">
        <v>105</v>
      </c>
      <c r="C278" s="37" t="s">
        <v>504</v>
      </c>
      <c r="D278" s="38" t="s">
        <v>776</v>
      </c>
      <c r="E278" s="43">
        <v>44654100</v>
      </c>
      <c r="F278" s="43">
        <v>44654100</v>
      </c>
      <c r="G278" s="44">
        <v>28739409.100000001</v>
      </c>
      <c r="H278" s="39">
        <f t="shared" si="13"/>
        <v>64.360067944488861</v>
      </c>
      <c r="I278" s="40">
        <f t="shared" si="14"/>
        <v>64.360067944488861</v>
      </c>
    </row>
    <row r="279" spans="1:9" s="34" customFormat="1" x14ac:dyDescent="0.25">
      <c r="A279" s="16"/>
      <c r="B279" s="41" t="s">
        <v>104</v>
      </c>
      <c r="C279" s="37" t="s">
        <v>504</v>
      </c>
      <c r="D279" s="38" t="s">
        <v>778</v>
      </c>
      <c r="E279" s="43">
        <v>44654100</v>
      </c>
      <c r="F279" s="43">
        <v>44654100</v>
      </c>
      <c r="G279" s="44">
        <v>28739409.100000001</v>
      </c>
      <c r="H279" s="39">
        <f t="shared" si="13"/>
        <v>64.360067944488861</v>
      </c>
      <c r="I279" s="40">
        <f t="shared" si="14"/>
        <v>64.360067944488861</v>
      </c>
    </row>
    <row r="280" spans="1:9" s="34" customFormat="1" ht="52.8" x14ac:dyDescent="0.25">
      <c r="A280" s="16"/>
      <c r="B280" s="41" t="s">
        <v>503</v>
      </c>
      <c r="C280" s="37" t="s">
        <v>502</v>
      </c>
      <c r="D280" s="38" t="s">
        <v>775</v>
      </c>
      <c r="E280" s="43">
        <v>17370800</v>
      </c>
      <c r="F280" s="43">
        <v>17370800</v>
      </c>
      <c r="G280" s="44">
        <v>9389111.6500000004</v>
      </c>
      <c r="H280" s="39">
        <f t="shared" si="13"/>
        <v>54.051118255923733</v>
      </c>
      <c r="I280" s="40">
        <f t="shared" si="14"/>
        <v>54.051118255923733</v>
      </c>
    </row>
    <row r="281" spans="1:9" s="34" customFormat="1" ht="26.4" x14ac:dyDescent="0.25">
      <c r="A281" s="16"/>
      <c r="B281" s="41" t="s">
        <v>105</v>
      </c>
      <c r="C281" s="37" t="s">
        <v>502</v>
      </c>
      <c r="D281" s="38" t="s">
        <v>776</v>
      </c>
      <c r="E281" s="43">
        <v>17370800</v>
      </c>
      <c r="F281" s="43">
        <v>17370800</v>
      </c>
      <c r="G281" s="44">
        <v>9389111.6500000004</v>
      </c>
      <c r="H281" s="39">
        <f t="shared" si="13"/>
        <v>54.051118255923733</v>
      </c>
      <c r="I281" s="40">
        <f t="shared" si="14"/>
        <v>54.051118255923733</v>
      </c>
    </row>
    <row r="282" spans="1:9" s="34" customFormat="1" x14ac:dyDescent="0.25">
      <c r="A282" s="16"/>
      <c r="B282" s="41" t="s">
        <v>104</v>
      </c>
      <c r="C282" s="37" t="s">
        <v>502</v>
      </c>
      <c r="D282" s="38" t="s">
        <v>778</v>
      </c>
      <c r="E282" s="43">
        <v>17370800</v>
      </c>
      <c r="F282" s="43">
        <v>17370800</v>
      </c>
      <c r="G282" s="44">
        <v>9389111.6500000004</v>
      </c>
      <c r="H282" s="39">
        <f t="shared" ref="H282:H345" si="15">G282/E282*100</f>
        <v>54.051118255923733</v>
      </c>
      <c r="I282" s="40">
        <f t="shared" ref="I282:I345" si="16">G282/F282*100</f>
        <v>54.051118255923733</v>
      </c>
    </row>
    <row r="283" spans="1:9" s="34" customFormat="1" ht="66" x14ac:dyDescent="0.25">
      <c r="A283" s="16"/>
      <c r="B283" s="41" t="s">
        <v>501</v>
      </c>
      <c r="C283" s="37" t="s">
        <v>500</v>
      </c>
      <c r="D283" s="38" t="s">
        <v>775</v>
      </c>
      <c r="E283" s="43">
        <v>7444700</v>
      </c>
      <c r="F283" s="43">
        <v>7444700</v>
      </c>
      <c r="G283" s="44">
        <v>4963015.2</v>
      </c>
      <c r="H283" s="39">
        <f t="shared" si="15"/>
        <v>66.665079855467653</v>
      </c>
      <c r="I283" s="40">
        <f t="shared" si="16"/>
        <v>66.665079855467653</v>
      </c>
    </row>
    <row r="284" spans="1:9" s="34" customFormat="1" ht="26.4" x14ac:dyDescent="0.25">
      <c r="A284" s="16"/>
      <c r="B284" s="41" t="s">
        <v>105</v>
      </c>
      <c r="C284" s="37" t="s">
        <v>500</v>
      </c>
      <c r="D284" s="38" t="s">
        <v>776</v>
      </c>
      <c r="E284" s="43">
        <v>7444700</v>
      </c>
      <c r="F284" s="43">
        <v>7444700</v>
      </c>
      <c r="G284" s="44">
        <v>4963015.2</v>
      </c>
      <c r="H284" s="39">
        <f t="shared" si="15"/>
        <v>66.665079855467653</v>
      </c>
      <c r="I284" s="40">
        <f t="shared" si="16"/>
        <v>66.665079855467653</v>
      </c>
    </row>
    <row r="285" spans="1:9" s="34" customFormat="1" x14ac:dyDescent="0.25">
      <c r="A285" s="16"/>
      <c r="B285" s="41" t="s">
        <v>104</v>
      </c>
      <c r="C285" s="37" t="s">
        <v>500</v>
      </c>
      <c r="D285" s="38" t="s">
        <v>778</v>
      </c>
      <c r="E285" s="43">
        <v>7444700</v>
      </c>
      <c r="F285" s="43">
        <v>7444700</v>
      </c>
      <c r="G285" s="44">
        <v>4963015.2</v>
      </c>
      <c r="H285" s="39">
        <f t="shared" si="15"/>
        <v>66.665079855467653</v>
      </c>
      <c r="I285" s="40">
        <f t="shared" si="16"/>
        <v>66.665079855467653</v>
      </c>
    </row>
    <row r="286" spans="1:9" s="34" customFormat="1" ht="26.4" x14ac:dyDescent="0.25">
      <c r="A286" s="16"/>
      <c r="B286" s="41" t="s">
        <v>499</v>
      </c>
      <c r="C286" s="37" t="s">
        <v>498</v>
      </c>
      <c r="D286" s="38" t="s">
        <v>775</v>
      </c>
      <c r="E286" s="43">
        <v>30000</v>
      </c>
      <c r="F286" s="43">
        <v>30000</v>
      </c>
      <c r="G286" s="44">
        <v>28300</v>
      </c>
      <c r="H286" s="39">
        <f t="shared" si="15"/>
        <v>94.333333333333343</v>
      </c>
      <c r="I286" s="40">
        <f t="shared" si="16"/>
        <v>94.333333333333343</v>
      </c>
    </row>
    <row r="287" spans="1:9" s="34" customFormat="1" ht="26.4" x14ac:dyDescent="0.25">
      <c r="A287" s="16"/>
      <c r="B287" s="41" t="s">
        <v>76</v>
      </c>
      <c r="C287" s="37" t="s">
        <v>497</v>
      </c>
      <c r="D287" s="38" t="s">
        <v>775</v>
      </c>
      <c r="E287" s="43">
        <v>30000</v>
      </c>
      <c r="F287" s="43">
        <v>30000</v>
      </c>
      <c r="G287" s="44">
        <v>28300</v>
      </c>
      <c r="H287" s="39">
        <f t="shared" si="15"/>
        <v>94.333333333333343</v>
      </c>
      <c r="I287" s="40">
        <f t="shared" si="16"/>
        <v>94.333333333333343</v>
      </c>
    </row>
    <row r="288" spans="1:9" s="34" customFormat="1" ht="26.4" x14ac:dyDescent="0.25">
      <c r="A288" s="16"/>
      <c r="B288" s="41" t="s">
        <v>105</v>
      </c>
      <c r="C288" s="37" t="s">
        <v>497</v>
      </c>
      <c r="D288" s="38" t="s">
        <v>776</v>
      </c>
      <c r="E288" s="43">
        <v>30000</v>
      </c>
      <c r="F288" s="43">
        <v>30000</v>
      </c>
      <c r="G288" s="44">
        <v>28300</v>
      </c>
      <c r="H288" s="39">
        <f t="shared" si="15"/>
        <v>94.333333333333343</v>
      </c>
      <c r="I288" s="40">
        <f t="shared" si="16"/>
        <v>94.333333333333343</v>
      </c>
    </row>
    <row r="289" spans="1:9" s="34" customFormat="1" x14ac:dyDescent="0.25">
      <c r="A289" s="16"/>
      <c r="B289" s="41" t="s">
        <v>104</v>
      </c>
      <c r="C289" s="37" t="s">
        <v>497</v>
      </c>
      <c r="D289" s="38" t="s">
        <v>778</v>
      </c>
      <c r="E289" s="43">
        <v>30000</v>
      </c>
      <c r="F289" s="43">
        <v>30000</v>
      </c>
      <c r="G289" s="44">
        <v>28300</v>
      </c>
      <c r="H289" s="39">
        <f t="shared" si="15"/>
        <v>94.333333333333343</v>
      </c>
      <c r="I289" s="40">
        <f t="shared" si="16"/>
        <v>94.333333333333343</v>
      </c>
    </row>
    <row r="290" spans="1:9" s="34" customFormat="1" ht="39.6" x14ac:dyDescent="0.25">
      <c r="A290" s="16"/>
      <c r="B290" s="36" t="s">
        <v>496</v>
      </c>
      <c r="C290" s="37" t="s">
        <v>495</v>
      </c>
      <c r="D290" s="38" t="s">
        <v>775</v>
      </c>
      <c r="E290" s="43">
        <v>406695995.32999998</v>
      </c>
      <c r="F290" s="43">
        <v>406695995.32999998</v>
      </c>
      <c r="G290" s="44">
        <v>71278694.159999996</v>
      </c>
      <c r="H290" s="39">
        <f t="shared" si="15"/>
        <v>17.526283754567896</v>
      </c>
      <c r="I290" s="40">
        <f t="shared" si="16"/>
        <v>17.526283754567896</v>
      </c>
    </row>
    <row r="291" spans="1:9" s="34" customFormat="1" x14ac:dyDescent="0.25">
      <c r="A291" s="16"/>
      <c r="B291" s="41" t="s">
        <v>494</v>
      </c>
      <c r="C291" s="37" t="s">
        <v>493</v>
      </c>
      <c r="D291" s="38" t="s">
        <v>775</v>
      </c>
      <c r="E291" s="43">
        <v>320846121.32999998</v>
      </c>
      <c r="F291" s="43">
        <v>307331989.32999998</v>
      </c>
      <c r="G291" s="44">
        <v>15483333.91</v>
      </c>
      <c r="H291" s="39">
        <f t="shared" si="15"/>
        <v>4.8257818563668788</v>
      </c>
      <c r="I291" s="40">
        <f t="shared" si="16"/>
        <v>5.0379831737511243</v>
      </c>
    </row>
    <row r="292" spans="1:9" s="34" customFormat="1" ht="26.4" x14ac:dyDescent="0.25">
      <c r="A292" s="16"/>
      <c r="B292" s="41" t="s">
        <v>492</v>
      </c>
      <c r="C292" s="37" t="s">
        <v>491</v>
      </c>
      <c r="D292" s="38" t="s">
        <v>775</v>
      </c>
      <c r="E292" s="43">
        <v>930100</v>
      </c>
      <c r="F292" s="43">
        <v>930100</v>
      </c>
      <c r="G292" s="44">
        <v>496861.48</v>
      </c>
      <c r="H292" s="39">
        <f t="shared" si="15"/>
        <v>53.420221481561128</v>
      </c>
      <c r="I292" s="40">
        <f t="shared" si="16"/>
        <v>53.420221481561128</v>
      </c>
    </row>
    <row r="293" spans="1:9" s="34" customFormat="1" ht="26.4" x14ac:dyDescent="0.25">
      <c r="A293" s="16"/>
      <c r="B293" s="41" t="s">
        <v>76</v>
      </c>
      <c r="C293" s="37" t="s">
        <v>490</v>
      </c>
      <c r="D293" s="38" t="s">
        <v>775</v>
      </c>
      <c r="E293" s="43">
        <v>930100</v>
      </c>
      <c r="F293" s="43">
        <v>930100</v>
      </c>
      <c r="G293" s="44">
        <v>496861.48</v>
      </c>
      <c r="H293" s="39">
        <f t="shared" si="15"/>
        <v>53.420221481561128</v>
      </c>
      <c r="I293" s="40">
        <f t="shared" si="16"/>
        <v>53.420221481561128</v>
      </c>
    </row>
    <row r="294" spans="1:9" s="34" customFormat="1" ht="26.4" x14ac:dyDescent="0.25">
      <c r="A294" s="16"/>
      <c r="B294" s="41" t="s">
        <v>105</v>
      </c>
      <c r="C294" s="37" t="s">
        <v>490</v>
      </c>
      <c r="D294" s="38" t="s">
        <v>776</v>
      </c>
      <c r="E294" s="43">
        <v>930100</v>
      </c>
      <c r="F294" s="43">
        <v>930100</v>
      </c>
      <c r="G294" s="44">
        <v>496861.48</v>
      </c>
      <c r="H294" s="39">
        <f t="shared" si="15"/>
        <v>53.420221481561128</v>
      </c>
      <c r="I294" s="40">
        <f t="shared" si="16"/>
        <v>53.420221481561128</v>
      </c>
    </row>
    <row r="295" spans="1:9" s="34" customFormat="1" x14ac:dyDescent="0.25">
      <c r="A295" s="16"/>
      <c r="B295" s="41" t="s">
        <v>104</v>
      </c>
      <c r="C295" s="37" t="s">
        <v>490</v>
      </c>
      <c r="D295" s="38" t="s">
        <v>778</v>
      </c>
      <c r="E295" s="43">
        <v>930100</v>
      </c>
      <c r="F295" s="43">
        <v>930100</v>
      </c>
      <c r="G295" s="44">
        <v>496861.48</v>
      </c>
      <c r="H295" s="39">
        <f t="shared" si="15"/>
        <v>53.420221481561128</v>
      </c>
      <c r="I295" s="40">
        <f t="shared" si="16"/>
        <v>53.420221481561128</v>
      </c>
    </row>
    <row r="296" spans="1:9" s="34" customFormat="1" ht="39.6" x14ac:dyDescent="0.25">
      <c r="A296" s="16"/>
      <c r="B296" s="41" t="s">
        <v>489</v>
      </c>
      <c r="C296" s="37" t="s">
        <v>488</v>
      </c>
      <c r="D296" s="38" t="s">
        <v>775</v>
      </c>
      <c r="E296" s="43">
        <v>359400</v>
      </c>
      <c r="F296" s="43">
        <v>359400</v>
      </c>
      <c r="G296" s="44">
        <v>244534.53</v>
      </c>
      <c r="H296" s="39">
        <f t="shared" si="15"/>
        <v>68.039657762938234</v>
      </c>
      <c r="I296" s="40">
        <f t="shared" si="16"/>
        <v>68.039657762938234</v>
      </c>
    </row>
    <row r="297" spans="1:9" s="34" customFormat="1" ht="26.4" x14ac:dyDescent="0.25">
      <c r="A297" s="16"/>
      <c r="B297" s="41" t="s">
        <v>76</v>
      </c>
      <c r="C297" s="37" t="s">
        <v>487</v>
      </c>
      <c r="D297" s="38" t="s">
        <v>775</v>
      </c>
      <c r="E297" s="43">
        <v>359400</v>
      </c>
      <c r="F297" s="43">
        <v>359400</v>
      </c>
      <c r="G297" s="44">
        <v>244534.53</v>
      </c>
      <c r="H297" s="39">
        <f t="shared" si="15"/>
        <v>68.039657762938234</v>
      </c>
      <c r="I297" s="40">
        <f t="shared" si="16"/>
        <v>68.039657762938234</v>
      </c>
    </row>
    <row r="298" spans="1:9" s="34" customFormat="1" ht="26.4" x14ac:dyDescent="0.25">
      <c r="A298" s="16"/>
      <c r="B298" s="41" t="s">
        <v>105</v>
      </c>
      <c r="C298" s="37" t="s">
        <v>487</v>
      </c>
      <c r="D298" s="38" t="s">
        <v>776</v>
      </c>
      <c r="E298" s="43">
        <v>359400</v>
      </c>
      <c r="F298" s="43">
        <v>359400</v>
      </c>
      <c r="G298" s="44">
        <v>244534.53</v>
      </c>
      <c r="H298" s="39">
        <f t="shared" si="15"/>
        <v>68.039657762938234</v>
      </c>
      <c r="I298" s="40">
        <f t="shared" si="16"/>
        <v>68.039657762938234</v>
      </c>
    </row>
    <row r="299" spans="1:9" s="34" customFormat="1" x14ac:dyDescent="0.25">
      <c r="A299" s="16"/>
      <c r="B299" s="41" t="s">
        <v>104</v>
      </c>
      <c r="C299" s="37" t="s">
        <v>487</v>
      </c>
      <c r="D299" s="38" t="s">
        <v>778</v>
      </c>
      <c r="E299" s="43">
        <v>359400</v>
      </c>
      <c r="F299" s="43">
        <v>359400</v>
      </c>
      <c r="G299" s="44">
        <v>244534.53</v>
      </c>
      <c r="H299" s="39">
        <f t="shared" si="15"/>
        <v>68.039657762938234</v>
      </c>
      <c r="I299" s="40">
        <f t="shared" si="16"/>
        <v>68.039657762938234</v>
      </c>
    </row>
    <row r="300" spans="1:9" s="34" customFormat="1" ht="26.4" x14ac:dyDescent="0.25">
      <c r="A300" s="16"/>
      <c r="B300" s="41" t="s">
        <v>486</v>
      </c>
      <c r="C300" s="37" t="s">
        <v>485</v>
      </c>
      <c r="D300" s="38" t="s">
        <v>775</v>
      </c>
      <c r="E300" s="43">
        <v>1249900</v>
      </c>
      <c r="F300" s="43">
        <v>1249900</v>
      </c>
      <c r="G300" s="44">
        <v>784200.7</v>
      </c>
      <c r="H300" s="39">
        <f t="shared" si="15"/>
        <v>62.741075286022877</v>
      </c>
      <c r="I300" s="40">
        <f t="shared" si="16"/>
        <v>62.741075286022877</v>
      </c>
    </row>
    <row r="301" spans="1:9" s="34" customFormat="1" ht="26.4" x14ac:dyDescent="0.25">
      <c r="A301" s="16"/>
      <c r="B301" s="41" t="s">
        <v>76</v>
      </c>
      <c r="C301" s="37" t="s">
        <v>484</v>
      </c>
      <c r="D301" s="38" t="s">
        <v>775</v>
      </c>
      <c r="E301" s="43">
        <v>1249900</v>
      </c>
      <c r="F301" s="43">
        <v>1249900</v>
      </c>
      <c r="G301" s="44">
        <v>784200.7</v>
      </c>
      <c r="H301" s="39">
        <f t="shared" si="15"/>
        <v>62.741075286022877</v>
      </c>
      <c r="I301" s="40">
        <f t="shared" si="16"/>
        <v>62.741075286022877</v>
      </c>
    </row>
    <row r="302" spans="1:9" s="34" customFormat="1" ht="26.4" x14ac:dyDescent="0.25">
      <c r="A302" s="16"/>
      <c r="B302" s="41" t="s">
        <v>105</v>
      </c>
      <c r="C302" s="37" t="s">
        <v>484</v>
      </c>
      <c r="D302" s="38" t="s">
        <v>776</v>
      </c>
      <c r="E302" s="43">
        <v>1249900</v>
      </c>
      <c r="F302" s="43">
        <v>1249900</v>
      </c>
      <c r="G302" s="44">
        <v>784200.7</v>
      </c>
      <c r="H302" s="39">
        <f t="shared" si="15"/>
        <v>62.741075286022877</v>
      </c>
      <c r="I302" s="40">
        <f t="shared" si="16"/>
        <v>62.741075286022877</v>
      </c>
    </row>
    <row r="303" spans="1:9" s="34" customFormat="1" x14ac:dyDescent="0.25">
      <c r="A303" s="16"/>
      <c r="B303" s="41" t="s">
        <v>104</v>
      </c>
      <c r="C303" s="37" t="s">
        <v>484</v>
      </c>
      <c r="D303" s="38" t="s">
        <v>778</v>
      </c>
      <c r="E303" s="43">
        <v>1249900</v>
      </c>
      <c r="F303" s="43">
        <v>1249900</v>
      </c>
      <c r="G303" s="44">
        <v>784200.7</v>
      </c>
      <c r="H303" s="39">
        <f t="shared" si="15"/>
        <v>62.741075286022877</v>
      </c>
      <c r="I303" s="40">
        <f t="shared" si="16"/>
        <v>62.741075286022877</v>
      </c>
    </row>
    <row r="304" spans="1:9" s="34" customFormat="1" ht="52.8" x14ac:dyDescent="0.25">
      <c r="A304" s="16"/>
      <c r="B304" s="41" t="s">
        <v>483</v>
      </c>
      <c r="C304" s="37" t="s">
        <v>482</v>
      </c>
      <c r="D304" s="38" t="s">
        <v>775</v>
      </c>
      <c r="E304" s="43">
        <v>21218800</v>
      </c>
      <c r="F304" s="43">
        <v>21693300</v>
      </c>
      <c r="G304" s="44">
        <v>13845687.199999999</v>
      </c>
      <c r="H304" s="39">
        <f t="shared" si="15"/>
        <v>65.251980319339452</v>
      </c>
      <c r="I304" s="40">
        <f t="shared" si="16"/>
        <v>63.824716387087257</v>
      </c>
    </row>
    <row r="305" spans="1:9" s="34" customFormat="1" ht="26.4" x14ac:dyDescent="0.25">
      <c r="A305" s="16"/>
      <c r="B305" s="41" t="s">
        <v>76</v>
      </c>
      <c r="C305" s="37" t="s">
        <v>481</v>
      </c>
      <c r="D305" s="38" t="s">
        <v>775</v>
      </c>
      <c r="E305" s="43">
        <v>19720300</v>
      </c>
      <c r="F305" s="43">
        <v>19720300</v>
      </c>
      <c r="G305" s="44">
        <v>11872687.199999999</v>
      </c>
      <c r="H305" s="39">
        <f t="shared" si="15"/>
        <v>60.205408639827994</v>
      </c>
      <c r="I305" s="40">
        <f t="shared" si="16"/>
        <v>60.205408639827994</v>
      </c>
    </row>
    <row r="306" spans="1:9" s="34" customFormat="1" ht="26.4" x14ac:dyDescent="0.25">
      <c r="A306" s="16"/>
      <c r="B306" s="41" t="s">
        <v>105</v>
      </c>
      <c r="C306" s="37" t="s">
        <v>481</v>
      </c>
      <c r="D306" s="38" t="s">
        <v>776</v>
      </c>
      <c r="E306" s="43">
        <v>19720300</v>
      </c>
      <c r="F306" s="43">
        <v>19720300</v>
      </c>
      <c r="G306" s="44">
        <v>11872687.199999999</v>
      </c>
      <c r="H306" s="39">
        <f t="shared" si="15"/>
        <v>60.205408639827994</v>
      </c>
      <c r="I306" s="40">
        <f t="shared" si="16"/>
        <v>60.205408639827994</v>
      </c>
    </row>
    <row r="307" spans="1:9" s="34" customFormat="1" x14ac:dyDescent="0.25">
      <c r="A307" s="16"/>
      <c r="B307" s="41" t="s">
        <v>104</v>
      </c>
      <c r="C307" s="37" t="s">
        <v>481</v>
      </c>
      <c r="D307" s="38" t="s">
        <v>778</v>
      </c>
      <c r="E307" s="43">
        <v>19720300</v>
      </c>
      <c r="F307" s="43">
        <v>19720300</v>
      </c>
      <c r="G307" s="44">
        <v>11872687.199999999</v>
      </c>
      <c r="H307" s="39">
        <f t="shared" si="15"/>
        <v>60.205408639827994</v>
      </c>
      <c r="I307" s="40">
        <f t="shared" si="16"/>
        <v>60.205408639827994</v>
      </c>
    </row>
    <row r="308" spans="1:9" s="34" customFormat="1" ht="52.8" x14ac:dyDescent="0.25">
      <c r="A308" s="16"/>
      <c r="B308" s="41" t="s">
        <v>664</v>
      </c>
      <c r="C308" s="37" t="s">
        <v>733</v>
      </c>
      <c r="D308" s="38" t="s">
        <v>775</v>
      </c>
      <c r="E308" s="43">
        <v>800500</v>
      </c>
      <c r="F308" s="43">
        <v>1275000</v>
      </c>
      <c r="G308" s="44">
        <v>1275000</v>
      </c>
      <c r="H308" s="39">
        <f t="shared" si="15"/>
        <v>159.27545284197379</v>
      </c>
      <c r="I308" s="40">
        <f t="shared" si="16"/>
        <v>100</v>
      </c>
    </row>
    <row r="309" spans="1:9" s="34" customFormat="1" ht="26.4" x14ac:dyDescent="0.25">
      <c r="A309" s="16"/>
      <c r="B309" s="41" t="s">
        <v>105</v>
      </c>
      <c r="C309" s="37" t="s">
        <v>733</v>
      </c>
      <c r="D309" s="38" t="s">
        <v>776</v>
      </c>
      <c r="E309" s="43">
        <v>800500</v>
      </c>
      <c r="F309" s="43">
        <v>1275000</v>
      </c>
      <c r="G309" s="44">
        <v>1275000</v>
      </c>
      <c r="H309" s="39">
        <f t="shared" si="15"/>
        <v>159.27545284197379</v>
      </c>
      <c r="I309" s="40">
        <f t="shared" si="16"/>
        <v>100</v>
      </c>
    </row>
    <row r="310" spans="1:9" s="34" customFormat="1" x14ac:dyDescent="0.25">
      <c r="A310" s="16"/>
      <c r="B310" s="41" t="s">
        <v>104</v>
      </c>
      <c r="C310" s="37" t="s">
        <v>733</v>
      </c>
      <c r="D310" s="38" t="s">
        <v>778</v>
      </c>
      <c r="E310" s="43">
        <v>800500</v>
      </c>
      <c r="F310" s="43">
        <v>1275000</v>
      </c>
      <c r="G310" s="44">
        <v>1275000</v>
      </c>
      <c r="H310" s="39">
        <f t="shared" si="15"/>
        <v>159.27545284197379</v>
      </c>
      <c r="I310" s="40">
        <f t="shared" si="16"/>
        <v>100</v>
      </c>
    </row>
    <row r="311" spans="1:9" s="34" customFormat="1" x14ac:dyDescent="0.25">
      <c r="A311" s="16"/>
      <c r="B311" s="41" t="s">
        <v>453</v>
      </c>
      <c r="C311" s="37" t="s">
        <v>666</v>
      </c>
      <c r="D311" s="38" t="s">
        <v>775</v>
      </c>
      <c r="E311" s="43">
        <v>698000</v>
      </c>
      <c r="F311" s="43">
        <v>698000</v>
      </c>
      <c r="G311" s="44">
        <v>698000</v>
      </c>
      <c r="H311" s="39">
        <f t="shared" si="15"/>
        <v>100</v>
      </c>
      <c r="I311" s="40">
        <f t="shared" si="16"/>
        <v>100</v>
      </c>
    </row>
    <row r="312" spans="1:9" s="34" customFormat="1" ht="26.4" x14ac:dyDescent="0.25">
      <c r="A312" s="16"/>
      <c r="B312" s="41" t="s">
        <v>105</v>
      </c>
      <c r="C312" s="37" t="s">
        <v>666</v>
      </c>
      <c r="D312" s="38" t="s">
        <v>776</v>
      </c>
      <c r="E312" s="43">
        <v>698000</v>
      </c>
      <c r="F312" s="43">
        <v>698000</v>
      </c>
      <c r="G312" s="44">
        <v>698000</v>
      </c>
      <c r="H312" s="39">
        <f t="shared" si="15"/>
        <v>100</v>
      </c>
      <c r="I312" s="40">
        <f t="shared" si="16"/>
        <v>100</v>
      </c>
    </row>
    <row r="313" spans="1:9" s="34" customFormat="1" x14ac:dyDescent="0.25">
      <c r="A313" s="16"/>
      <c r="B313" s="41" t="s">
        <v>104</v>
      </c>
      <c r="C313" s="37" t="s">
        <v>666</v>
      </c>
      <c r="D313" s="38" t="s">
        <v>778</v>
      </c>
      <c r="E313" s="43">
        <v>698000</v>
      </c>
      <c r="F313" s="43">
        <v>698000</v>
      </c>
      <c r="G313" s="44">
        <v>698000</v>
      </c>
      <c r="H313" s="39">
        <f t="shared" si="15"/>
        <v>100</v>
      </c>
      <c r="I313" s="40">
        <f t="shared" si="16"/>
        <v>100</v>
      </c>
    </row>
    <row r="314" spans="1:9" s="34" customFormat="1" ht="39.6" x14ac:dyDescent="0.25">
      <c r="A314" s="16"/>
      <c r="B314" s="41" t="s">
        <v>463</v>
      </c>
      <c r="C314" s="37" t="s">
        <v>480</v>
      </c>
      <c r="D314" s="38" t="s">
        <v>775</v>
      </c>
      <c r="E314" s="43">
        <v>70000</v>
      </c>
      <c r="F314" s="43">
        <v>70000</v>
      </c>
      <c r="G314" s="44">
        <v>18000</v>
      </c>
      <c r="H314" s="39">
        <f t="shared" si="15"/>
        <v>25.714285714285712</v>
      </c>
      <c r="I314" s="40">
        <f t="shared" si="16"/>
        <v>25.714285714285712</v>
      </c>
    </row>
    <row r="315" spans="1:9" s="34" customFormat="1" x14ac:dyDescent="0.25">
      <c r="A315" s="16"/>
      <c r="B315" s="41" t="s">
        <v>33</v>
      </c>
      <c r="C315" s="37" t="s">
        <v>479</v>
      </c>
      <c r="D315" s="38" t="s">
        <v>775</v>
      </c>
      <c r="E315" s="43">
        <v>70000</v>
      </c>
      <c r="F315" s="43">
        <v>70000</v>
      </c>
      <c r="G315" s="44">
        <v>18000</v>
      </c>
      <c r="H315" s="39">
        <f t="shared" si="15"/>
        <v>25.714285714285712</v>
      </c>
      <c r="I315" s="40">
        <f t="shared" si="16"/>
        <v>25.714285714285712</v>
      </c>
    </row>
    <row r="316" spans="1:9" s="34" customFormat="1" ht="26.4" x14ac:dyDescent="0.25">
      <c r="A316" s="16"/>
      <c r="B316" s="41" t="s">
        <v>105</v>
      </c>
      <c r="C316" s="37" t="s">
        <v>479</v>
      </c>
      <c r="D316" s="38" t="s">
        <v>776</v>
      </c>
      <c r="E316" s="43">
        <v>70000</v>
      </c>
      <c r="F316" s="43">
        <v>70000</v>
      </c>
      <c r="G316" s="44">
        <v>18000</v>
      </c>
      <c r="H316" s="39">
        <f t="shared" si="15"/>
        <v>25.714285714285712</v>
      </c>
      <c r="I316" s="40">
        <f t="shared" si="16"/>
        <v>25.714285714285712</v>
      </c>
    </row>
    <row r="317" spans="1:9" s="34" customFormat="1" x14ac:dyDescent="0.25">
      <c r="A317" s="16"/>
      <c r="B317" s="41" t="s">
        <v>104</v>
      </c>
      <c r="C317" s="37" t="s">
        <v>479</v>
      </c>
      <c r="D317" s="38" t="s">
        <v>778</v>
      </c>
      <c r="E317" s="43">
        <v>70000</v>
      </c>
      <c r="F317" s="43">
        <v>70000</v>
      </c>
      <c r="G317" s="44">
        <v>18000</v>
      </c>
      <c r="H317" s="39">
        <f t="shared" si="15"/>
        <v>25.714285714285712</v>
      </c>
      <c r="I317" s="40">
        <f t="shared" si="16"/>
        <v>25.714285714285712</v>
      </c>
    </row>
    <row r="318" spans="1:9" s="34" customFormat="1" ht="26.4" x14ac:dyDescent="0.25">
      <c r="A318" s="16"/>
      <c r="B318" s="41" t="s">
        <v>454</v>
      </c>
      <c r="C318" s="37" t="s">
        <v>478</v>
      </c>
      <c r="D318" s="38" t="s">
        <v>775</v>
      </c>
      <c r="E318" s="43">
        <v>297017921.32999998</v>
      </c>
      <c r="F318" s="43">
        <v>283029289.32999998</v>
      </c>
      <c r="G318" s="44">
        <v>94050</v>
      </c>
      <c r="H318" s="39">
        <f t="shared" si="15"/>
        <v>3.1664755977975592E-2</v>
      </c>
      <c r="I318" s="40">
        <f t="shared" si="16"/>
        <v>3.3229776403226503E-2</v>
      </c>
    </row>
    <row r="319" spans="1:9" s="34" customFormat="1" ht="26.4" x14ac:dyDescent="0.25">
      <c r="A319" s="16"/>
      <c r="B319" s="41" t="s">
        <v>477</v>
      </c>
      <c r="C319" s="37" t="s">
        <v>476</v>
      </c>
      <c r="D319" s="38" t="s">
        <v>775</v>
      </c>
      <c r="E319" s="43">
        <v>297017921.32999998</v>
      </c>
      <c r="F319" s="43">
        <v>283029289.32999998</v>
      </c>
      <c r="G319" s="44">
        <v>94050</v>
      </c>
      <c r="H319" s="39">
        <f t="shared" si="15"/>
        <v>3.1664755977975592E-2</v>
      </c>
      <c r="I319" s="40">
        <f t="shared" si="16"/>
        <v>3.3229776403226503E-2</v>
      </c>
    </row>
    <row r="320" spans="1:9" s="34" customFormat="1" ht="26.4" x14ac:dyDescent="0.25">
      <c r="A320" s="16"/>
      <c r="B320" s="41" t="s">
        <v>249</v>
      </c>
      <c r="C320" s="37" t="s">
        <v>476</v>
      </c>
      <c r="D320" s="38" t="s">
        <v>791</v>
      </c>
      <c r="E320" s="43">
        <v>297017921.32999998</v>
      </c>
      <c r="F320" s="43">
        <v>283029289.32999998</v>
      </c>
      <c r="G320" s="44">
        <v>94050</v>
      </c>
      <c r="H320" s="39">
        <f t="shared" si="15"/>
        <v>3.1664755977975592E-2</v>
      </c>
      <c r="I320" s="40">
        <f t="shared" si="16"/>
        <v>3.3229776403226503E-2</v>
      </c>
    </row>
    <row r="321" spans="1:9" s="34" customFormat="1" x14ac:dyDescent="0.25">
      <c r="A321" s="16"/>
      <c r="B321" s="41" t="s">
        <v>248</v>
      </c>
      <c r="C321" s="37" t="s">
        <v>476</v>
      </c>
      <c r="D321" s="38" t="s">
        <v>792</v>
      </c>
      <c r="E321" s="43">
        <v>297017921.32999998</v>
      </c>
      <c r="F321" s="43">
        <v>283029289.32999998</v>
      </c>
      <c r="G321" s="44">
        <v>94050</v>
      </c>
      <c r="H321" s="39">
        <f t="shared" si="15"/>
        <v>3.1664755977975592E-2</v>
      </c>
      <c r="I321" s="40">
        <f t="shared" si="16"/>
        <v>3.3229776403226503E-2</v>
      </c>
    </row>
    <row r="322" spans="1:9" s="34" customFormat="1" ht="26.4" x14ac:dyDescent="0.25">
      <c r="A322" s="16"/>
      <c r="B322" s="41" t="s">
        <v>475</v>
      </c>
      <c r="C322" s="37" t="s">
        <v>474</v>
      </c>
      <c r="D322" s="38" t="s">
        <v>775</v>
      </c>
      <c r="E322" s="43">
        <v>85849874</v>
      </c>
      <c r="F322" s="43">
        <v>99364006</v>
      </c>
      <c r="G322" s="44">
        <v>55795360.25</v>
      </c>
      <c r="H322" s="39">
        <f t="shared" si="15"/>
        <v>64.991778846408081</v>
      </c>
      <c r="I322" s="40">
        <f t="shared" si="16"/>
        <v>56.152486696238881</v>
      </c>
    </row>
    <row r="323" spans="1:9" s="34" customFormat="1" ht="26.4" x14ac:dyDescent="0.25">
      <c r="A323" s="16"/>
      <c r="B323" s="41" t="s">
        <v>473</v>
      </c>
      <c r="C323" s="37" t="s">
        <v>472</v>
      </c>
      <c r="D323" s="38" t="s">
        <v>775</v>
      </c>
      <c r="E323" s="43">
        <v>385400</v>
      </c>
      <c r="F323" s="43">
        <v>385400</v>
      </c>
      <c r="G323" s="44">
        <v>230581</v>
      </c>
      <c r="H323" s="39">
        <f t="shared" si="15"/>
        <v>59.829008822003118</v>
      </c>
      <c r="I323" s="40">
        <f t="shared" si="16"/>
        <v>59.829008822003118</v>
      </c>
    </row>
    <row r="324" spans="1:9" s="34" customFormat="1" ht="26.4" x14ac:dyDescent="0.25">
      <c r="A324" s="16"/>
      <c r="B324" s="41" t="s">
        <v>76</v>
      </c>
      <c r="C324" s="37" t="s">
        <v>471</v>
      </c>
      <c r="D324" s="38" t="s">
        <v>775</v>
      </c>
      <c r="E324" s="43">
        <v>210400</v>
      </c>
      <c r="F324" s="43">
        <v>210400</v>
      </c>
      <c r="G324" s="44">
        <v>55581</v>
      </c>
      <c r="H324" s="39">
        <f t="shared" si="15"/>
        <v>26.416825095057035</v>
      </c>
      <c r="I324" s="40">
        <f t="shared" si="16"/>
        <v>26.416825095057035</v>
      </c>
    </row>
    <row r="325" spans="1:9" s="34" customFormat="1" ht="26.4" x14ac:dyDescent="0.25">
      <c r="A325" s="16"/>
      <c r="B325" s="41" t="s">
        <v>105</v>
      </c>
      <c r="C325" s="37" t="s">
        <v>471</v>
      </c>
      <c r="D325" s="38" t="s">
        <v>776</v>
      </c>
      <c r="E325" s="43">
        <v>210400</v>
      </c>
      <c r="F325" s="43">
        <v>210400</v>
      </c>
      <c r="G325" s="44">
        <v>55581</v>
      </c>
      <c r="H325" s="39">
        <f t="shared" si="15"/>
        <v>26.416825095057035</v>
      </c>
      <c r="I325" s="40">
        <f t="shared" si="16"/>
        <v>26.416825095057035</v>
      </c>
    </row>
    <row r="326" spans="1:9" s="34" customFormat="1" x14ac:dyDescent="0.25">
      <c r="A326" s="16"/>
      <c r="B326" s="41" t="s">
        <v>198</v>
      </c>
      <c r="C326" s="37" t="s">
        <v>471</v>
      </c>
      <c r="D326" s="38" t="s">
        <v>777</v>
      </c>
      <c r="E326" s="43">
        <v>210400</v>
      </c>
      <c r="F326" s="43">
        <v>210400</v>
      </c>
      <c r="G326" s="44">
        <v>55581</v>
      </c>
      <c r="H326" s="39">
        <f t="shared" si="15"/>
        <v>26.416825095057035</v>
      </c>
      <c r="I326" s="40">
        <f t="shared" si="16"/>
        <v>26.416825095057035</v>
      </c>
    </row>
    <row r="327" spans="1:9" s="34" customFormat="1" x14ac:dyDescent="0.25">
      <c r="A327" s="16"/>
      <c r="B327" s="41" t="s">
        <v>453</v>
      </c>
      <c r="C327" s="37" t="s">
        <v>470</v>
      </c>
      <c r="D327" s="38" t="s">
        <v>775</v>
      </c>
      <c r="E327" s="43">
        <v>175000</v>
      </c>
      <c r="F327" s="43">
        <v>175000</v>
      </c>
      <c r="G327" s="44">
        <v>175000</v>
      </c>
      <c r="H327" s="39">
        <f t="shared" si="15"/>
        <v>100</v>
      </c>
      <c r="I327" s="40">
        <f t="shared" si="16"/>
        <v>100</v>
      </c>
    </row>
    <row r="328" spans="1:9" s="34" customFormat="1" ht="26.4" x14ac:dyDescent="0.25">
      <c r="A328" s="16"/>
      <c r="B328" s="41" t="s">
        <v>105</v>
      </c>
      <c r="C328" s="37" t="s">
        <v>470</v>
      </c>
      <c r="D328" s="38" t="s">
        <v>776</v>
      </c>
      <c r="E328" s="43">
        <v>175000</v>
      </c>
      <c r="F328" s="43">
        <v>175000</v>
      </c>
      <c r="G328" s="44">
        <v>175000</v>
      </c>
      <c r="H328" s="39">
        <f t="shared" si="15"/>
        <v>100</v>
      </c>
      <c r="I328" s="40">
        <f t="shared" si="16"/>
        <v>100</v>
      </c>
    </row>
    <row r="329" spans="1:9" s="34" customFormat="1" x14ac:dyDescent="0.25">
      <c r="A329" s="16"/>
      <c r="B329" s="41" t="s">
        <v>198</v>
      </c>
      <c r="C329" s="37" t="s">
        <v>470</v>
      </c>
      <c r="D329" s="38" t="s">
        <v>777</v>
      </c>
      <c r="E329" s="43">
        <v>175000</v>
      </c>
      <c r="F329" s="43">
        <v>175000</v>
      </c>
      <c r="G329" s="44">
        <v>175000</v>
      </c>
      <c r="H329" s="39">
        <f t="shared" si="15"/>
        <v>100</v>
      </c>
      <c r="I329" s="40">
        <f t="shared" si="16"/>
        <v>100</v>
      </c>
    </row>
    <row r="330" spans="1:9" s="34" customFormat="1" ht="26.4" x14ac:dyDescent="0.25">
      <c r="A330" s="16"/>
      <c r="B330" s="41" t="s">
        <v>469</v>
      </c>
      <c r="C330" s="37" t="s">
        <v>468</v>
      </c>
      <c r="D330" s="38" t="s">
        <v>775</v>
      </c>
      <c r="E330" s="43">
        <v>2711000</v>
      </c>
      <c r="F330" s="43">
        <v>2711000</v>
      </c>
      <c r="G330" s="44">
        <v>1488667.41</v>
      </c>
      <c r="H330" s="39">
        <f t="shared" si="15"/>
        <v>54.912113980081145</v>
      </c>
      <c r="I330" s="40">
        <f t="shared" si="16"/>
        <v>54.912113980081145</v>
      </c>
    </row>
    <row r="331" spans="1:9" s="34" customFormat="1" ht="26.4" x14ac:dyDescent="0.25">
      <c r="A331" s="16"/>
      <c r="B331" s="41" t="s">
        <v>76</v>
      </c>
      <c r="C331" s="37" t="s">
        <v>467</v>
      </c>
      <c r="D331" s="38" t="s">
        <v>775</v>
      </c>
      <c r="E331" s="43">
        <v>2711000</v>
      </c>
      <c r="F331" s="43">
        <v>2711000</v>
      </c>
      <c r="G331" s="44">
        <v>1488667.41</v>
      </c>
      <c r="H331" s="39">
        <f t="shared" si="15"/>
        <v>54.912113980081145</v>
      </c>
      <c r="I331" s="40">
        <f t="shared" si="16"/>
        <v>54.912113980081145</v>
      </c>
    </row>
    <row r="332" spans="1:9" s="34" customFormat="1" ht="26.4" x14ac:dyDescent="0.25">
      <c r="A332" s="16"/>
      <c r="B332" s="41" t="s">
        <v>105</v>
      </c>
      <c r="C332" s="37" t="s">
        <v>467</v>
      </c>
      <c r="D332" s="38" t="s">
        <v>776</v>
      </c>
      <c r="E332" s="43">
        <v>2711000</v>
      </c>
      <c r="F332" s="43">
        <v>2711000</v>
      </c>
      <c r="G332" s="44">
        <v>1488667.41</v>
      </c>
      <c r="H332" s="39">
        <f t="shared" si="15"/>
        <v>54.912113980081145</v>
      </c>
      <c r="I332" s="40">
        <f t="shared" si="16"/>
        <v>54.912113980081145</v>
      </c>
    </row>
    <row r="333" spans="1:9" s="34" customFormat="1" x14ac:dyDescent="0.25">
      <c r="A333" s="16"/>
      <c r="B333" s="41" t="s">
        <v>198</v>
      </c>
      <c r="C333" s="37" t="s">
        <v>467</v>
      </c>
      <c r="D333" s="38" t="s">
        <v>777</v>
      </c>
      <c r="E333" s="43">
        <v>2711000</v>
      </c>
      <c r="F333" s="43">
        <v>2711000</v>
      </c>
      <c r="G333" s="44">
        <v>1488667.41</v>
      </c>
      <c r="H333" s="39">
        <f t="shared" si="15"/>
        <v>54.912113980081145</v>
      </c>
      <c r="I333" s="40">
        <f t="shared" si="16"/>
        <v>54.912113980081145</v>
      </c>
    </row>
    <row r="334" spans="1:9" s="34" customFormat="1" ht="52.8" x14ac:dyDescent="0.25">
      <c r="A334" s="16"/>
      <c r="B334" s="41" t="s">
        <v>466</v>
      </c>
      <c r="C334" s="37" t="s">
        <v>465</v>
      </c>
      <c r="D334" s="38" t="s">
        <v>775</v>
      </c>
      <c r="E334" s="43">
        <v>69910274</v>
      </c>
      <c r="F334" s="43">
        <v>69435774</v>
      </c>
      <c r="G334" s="44">
        <v>52359751.32</v>
      </c>
      <c r="H334" s="39">
        <f t="shared" si="15"/>
        <v>74.895645981876712</v>
      </c>
      <c r="I334" s="40">
        <f t="shared" si="16"/>
        <v>75.407456853580982</v>
      </c>
    </row>
    <row r="335" spans="1:9" s="34" customFormat="1" ht="26.4" x14ac:dyDescent="0.25">
      <c r="A335" s="16"/>
      <c r="B335" s="41" t="s">
        <v>76</v>
      </c>
      <c r="C335" s="37" t="s">
        <v>464</v>
      </c>
      <c r="D335" s="38" t="s">
        <v>775</v>
      </c>
      <c r="E335" s="43">
        <v>64884900</v>
      </c>
      <c r="F335" s="43">
        <v>64884900</v>
      </c>
      <c r="G335" s="44">
        <v>50773751.32</v>
      </c>
      <c r="H335" s="39">
        <f t="shared" si="15"/>
        <v>78.252029855944912</v>
      </c>
      <c r="I335" s="40">
        <f t="shared" si="16"/>
        <v>78.252029855944912</v>
      </c>
    </row>
    <row r="336" spans="1:9" s="34" customFormat="1" ht="26.4" x14ac:dyDescent="0.25">
      <c r="A336" s="16"/>
      <c r="B336" s="41" t="s">
        <v>105</v>
      </c>
      <c r="C336" s="37" t="s">
        <v>464</v>
      </c>
      <c r="D336" s="38" t="s">
        <v>776</v>
      </c>
      <c r="E336" s="43">
        <v>64884900</v>
      </c>
      <c r="F336" s="43">
        <v>64884900</v>
      </c>
      <c r="G336" s="44">
        <v>50773751.32</v>
      </c>
      <c r="H336" s="39">
        <f t="shared" si="15"/>
        <v>78.252029855944912</v>
      </c>
      <c r="I336" s="40">
        <f t="shared" si="16"/>
        <v>78.252029855944912</v>
      </c>
    </row>
    <row r="337" spans="1:9" s="34" customFormat="1" x14ac:dyDescent="0.25">
      <c r="A337" s="16"/>
      <c r="B337" s="41" t="s">
        <v>198</v>
      </c>
      <c r="C337" s="37" t="s">
        <v>464</v>
      </c>
      <c r="D337" s="38" t="s">
        <v>777</v>
      </c>
      <c r="E337" s="43">
        <v>64884900</v>
      </c>
      <c r="F337" s="43">
        <v>64884900</v>
      </c>
      <c r="G337" s="44">
        <v>50773751.32</v>
      </c>
      <c r="H337" s="39">
        <f t="shared" si="15"/>
        <v>78.252029855944912</v>
      </c>
      <c r="I337" s="40">
        <f t="shared" si="16"/>
        <v>78.252029855944912</v>
      </c>
    </row>
    <row r="338" spans="1:9" s="34" customFormat="1" ht="52.8" x14ac:dyDescent="0.25">
      <c r="A338" s="16"/>
      <c r="B338" s="41" t="s">
        <v>664</v>
      </c>
      <c r="C338" s="37" t="s">
        <v>667</v>
      </c>
      <c r="D338" s="38" t="s">
        <v>775</v>
      </c>
      <c r="E338" s="43">
        <v>5025374</v>
      </c>
      <c r="F338" s="43">
        <v>4550874</v>
      </c>
      <c r="G338" s="44">
        <v>1586000</v>
      </c>
      <c r="H338" s="39">
        <f t="shared" si="15"/>
        <v>31.559840123342063</v>
      </c>
      <c r="I338" s="40">
        <f t="shared" si="16"/>
        <v>34.850448507253773</v>
      </c>
    </row>
    <row r="339" spans="1:9" s="34" customFormat="1" ht="26.4" x14ac:dyDescent="0.25">
      <c r="A339" s="16"/>
      <c r="B339" s="41" t="s">
        <v>105</v>
      </c>
      <c r="C339" s="37" t="s">
        <v>667</v>
      </c>
      <c r="D339" s="38" t="s">
        <v>776</v>
      </c>
      <c r="E339" s="43">
        <v>5025374</v>
      </c>
      <c r="F339" s="43">
        <v>4550874</v>
      </c>
      <c r="G339" s="44">
        <v>1586000</v>
      </c>
      <c r="H339" s="39">
        <f t="shared" si="15"/>
        <v>31.559840123342063</v>
      </c>
      <c r="I339" s="40">
        <f t="shared" si="16"/>
        <v>34.850448507253773</v>
      </c>
    </row>
    <row r="340" spans="1:9" s="34" customFormat="1" x14ac:dyDescent="0.25">
      <c r="A340" s="16"/>
      <c r="B340" s="41" t="s">
        <v>198</v>
      </c>
      <c r="C340" s="37" t="s">
        <v>667</v>
      </c>
      <c r="D340" s="38" t="s">
        <v>777</v>
      </c>
      <c r="E340" s="43">
        <v>5025374</v>
      </c>
      <c r="F340" s="43">
        <v>4550874</v>
      </c>
      <c r="G340" s="44">
        <v>1586000</v>
      </c>
      <c r="H340" s="39">
        <f t="shared" si="15"/>
        <v>31.559840123342063</v>
      </c>
      <c r="I340" s="40">
        <f t="shared" si="16"/>
        <v>34.850448507253773</v>
      </c>
    </row>
    <row r="341" spans="1:9" s="34" customFormat="1" ht="39.6" x14ac:dyDescent="0.25">
      <c r="A341" s="16"/>
      <c r="B341" s="41" t="s">
        <v>463</v>
      </c>
      <c r="C341" s="37" t="s">
        <v>462</v>
      </c>
      <c r="D341" s="38" t="s">
        <v>775</v>
      </c>
      <c r="E341" s="43">
        <v>12100000</v>
      </c>
      <c r="F341" s="43">
        <v>26088632</v>
      </c>
      <c r="G341" s="44">
        <v>1112608.1200000001</v>
      </c>
      <c r="H341" s="39">
        <f t="shared" si="15"/>
        <v>9.195108429752068</v>
      </c>
      <c r="I341" s="40">
        <f t="shared" si="16"/>
        <v>4.2647238843339892</v>
      </c>
    </row>
    <row r="342" spans="1:9" s="34" customFormat="1" x14ac:dyDescent="0.25">
      <c r="A342" s="16"/>
      <c r="B342" s="41" t="s">
        <v>33</v>
      </c>
      <c r="C342" s="37" t="s">
        <v>461</v>
      </c>
      <c r="D342" s="38" t="s">
        <v>775</v>
      </c>
      <c r="E342" s="43">
        <v>12100000</v>
      </c>
      <c r="F342" s="43">
        <v>26088632</v>
      </c>
      <c r="G342" s="44">
        <v>1112608.1200000001</v>
      </c>
      <c r="H342" s="39">
        <f t="shared" si="15"/>
        <v>9.195108429752068</v>
      </c>
      <c r="I342" s="40">
        <f t="shared" si="16"/>
        <v>4.2647238843339892</v>
      </c>
    </row>
    <row r="343" spans="1:9" s="34" customFormat="1" ht="26.4" x14ac:dyDescent="0.25">
      <c r="A343" s="16"/>
      <c r="B343" s="41" t="s">
        <v>4</v>
      </c>
      <c r="C343" s="37" t="s">
        <v>461</v>
      </c>
      <c r="D343" s="38" t="s">
        <v>784</v>
      </c>
      <c r="E343" s="43">
        <v>12100000</v>
      </c>
      <c r="F343" s="43">
        <v>26088632</v>
      </c>
      <c r="G343" s="44">
        <v>1112608.1200000001</v>
      </c>
      <c r="H343" s="39">
        <f t="shared" si="15"/>
        <v>9.195108429752068</v>
      </c>
      <c r="I343" s="40">
        <f t="shared" si="16"/>
        <v>4.2647238843339892</v>
      </c>
    </row>
    <row r="344" spans="1:9" s="34" customFormat="1" ht="26.4" x14ac:dyDescent="0.25">
      <c r="A344" s="16"/>
      <c r="B344" s="41" t="s">
        <v>3</v>
      </c>
      <c r="C344" s="37" t="s">
        <v>461</v>
      </c>
      <c r="D344" s="38" t="s">
        <v>785</v>
      </c>
      <c r="E344" s="43">
        <v>12100000</v>
      </c>
      <c r="F344" s="43">
        <v>26088632</v>
      </c>
      <c r="G344" s="44">
        <v>1112608.1200000001</v>
      </c>
      <c r="H344" s="39">
        <f t="shared" si="15"/>
        <v>9.195108429752068</v>
      </c>
      <c r="I344" s="40">
        <f t="shared" si="16"/>
        <v>4.2647238843339892</v>
      </c>
    </row>
    <row r="345" spans="1:9" s="34" customFormat="1" ht="39.6" x14ac:dyDescent="0.25">
      <c r="A345" s="16"/>
      <c r="B345" s="41" t="s">
        <v>460</v>
      </c>
      <c r="C345" s="37" t="s">
        <v>459</v>
      </c>
      <c r="D345" s="38" t="s">
        <v>775</v>
      </c>
      <c r="E345" s="43">
        <v>743200</v>
      </c>
      <c r="F345" s="43">
        <v>743200</v>
      </c>
      <c r="G345" s="44">
        <v>603752.4</v>
      </c>
      <c r="H345" s="39">
        <f t="shared" si="15"/>
        <v>81.236867599569422</v>
      </c>
      <c r="I345" s="40">
        <f t="shared" si="16"/>
        <v>81.236867599569422</v>
      </c>
    </row>
    <row r="346" spans="1:9" s="34" customFormat="1" ht="66" x14ac:dyDescent="0.25">
      <c r="A346" s="16"/>
      <c r="B346" s="41" t="s">
        <v>458</v>
      </c>
      <c r="C346" s="37" t="s">
        <v>457</v>
      </c>
      <c r="D346" s="38" t="s">
        <v>775</v>
      </c>
      <c r="E346" s="43">
        <v>706000</v>
      </c>
      <c r="F346" s="43">
        <v>706000</v>
      </c>
      <c r="G346" s="44">
        <v>573564.78</v>
      </c>
      <c r="H346" s="39">
        <f t="shared" ref="H346:H405" si="17">G346/E346*100</f>
        <v>81.24147025495752</v>
      </c>
      <c r="I346" s="40">
        <f t="shared" ref="I346:I405" si="18">G346/F346*100</f>
        <v>81.24147025495752</v>
      </c>
    </row>
    <row r="347" spans="1:9" s="34" customFormat="1" ht="26.4" x14ac:dyDescent="0.25">
      <c r="A347" s="16"/>
      <c r="B347" s="41" t="s">
        <v>105</v>
      </c>
      <c r="C347" s="37" t="s">
        <v>457</v>
      </c>
      <c r="D347" s="38" t="s">
        <v>776</v>
      </c>
      <c r="E347" s="43">
        <v>706000</v>
      </c>
      <c r="F347" s="43">
        <v>706000</v>
      </c>
      <c r="G347" s="44">
        <v>573564.78</v>
      </c>
      <c r="H347" s="39">
        <f t="shared" si="17"/>
        <v>81.24147025495752</v>
      </c>
      <c r="I347" s="40">
        <f t="shared" si="18"/>
        <v>81.24147025495752</v>
      </c>
    </row>
    <row r="348" spans="1:9" s="34" customFormat="1" x14ac:dyDescent="0.25">
      <c r="A348" s="16"/>
      <c r="B348" s="41" t="s">
        <v>198</v>
      </c>
      <c r="C348" s="37" t="s">
        <v>457</v>
      </c>
      <c r="D348" s="38" t="s">
        <v>777</v>
      </c>
      <c r="E348" s="43">
        <v>706000</v>
      </c>
      <c r="F348" s="43">
        <v>706000</v>
      </c>
      <c r="G348" s="44">
        <v>573564.78</v>
      </c>
      <c r="H348" s="39">
        <f t="shared" si="17"/>
        <v>81.24147025495752</v>
      </c>
      <c r="I348" s="40">
        <f t="shared" si="18"/>
        <v>81.24147025495752</v>
      </c>
    </row>
    <row r="349" spans="1:9" s="34" customFormat="1" ht="66" x14ac:dyDescent="0.25">
      <c r="A349" s="16"/>
      <c r="B349" s="41" t="s">
        <v>456</v>
      </c>
      <c r="C349" s="37" t="s">
        <v>455</v>
      </c>
      <c r="D349" s="38" t="s">
        <v>775</v>
      </c>
      <c r="E349" s="43">
        <v>37200</v>
      </c>
      <c r="F349" s="43">
        <v>37200</v>
      </c>
      <c r="G349" s="44">
        <v>30187.62</v>
      </c>
      <c r="H349" s="39">
        <f t="shared" si="17"/>
        <v>81.14951612903225</v>
      </c>
      <c r="I349" s="40">
        <f t="shared" si="18"/>
        <v>81.14951612903225</v>
      </c>
    </row>
    <row r="350" spans="1:9" s="34" customFormat="1" ht="26.4" x14ac:dyDescent="0.25">
      <c r="A350" s="16"/>
      <c r="B350" s="41" t="s">
        <v>105</v>
      </c>
      <c r="C350" s="37" t="s">
        <v>455</v>
      </c>
      <c r="D350" s="38" t="s">
        <v>776</v>
      </c>
      <c r="E350" s="43">
        <v>37200</v>
      </c>
      <c r="F350" s="43">
        <v>37200</v>
      </c>
      <c r="G350" s="44">
        <v>30187.62</v>
      </c>
      <c r="H350" s="39">
        <f t="shared" si="17"/>
        <v>81.14951612903225</v>
      </c>
      <c r="I350" s="40">
        <f t="shared" si="18"/>
        <v>81.14951612903225</v>
      </c>
    </row>
    <row r="351" spans="1:9" s="34" customFormat="1" x14ac:dyDescent="0.25">
      <c r="A351" s="16"/>
      <c r="B351" s="41" t="s">
        <v>198</v>
      </c>
      <c r="C351" s="37" t="s">
        <v>455</v>
      </c>
      <c r="D351" s="38" t="s">
        <v>777</v>
      </c>
      <c r="E351" s="43">
        <v>37200</v>
      </c>
      <c r="F351" s="43">
        <v>37200</v>
      </c>
      <c r="G351" s="44">
        <v>30187.62</v>
      </c>
      <c r="H351" s="39">
        <f t="shared" si="17"/>
        <v>81.14951612903225</v>
      </c>
      <c r="I351" s="40">
        <f t="shared" si="18"/>
        <v>81.14951612903225</v>
      </c>
    </row>
    <row r="352" spans="1:9" s="34" customFormat="1" ht="39.6" x14ac:dyDescent="0.25">
      <c r="A352" s="16"/>
      <c r="B352" s="36" t="s">
        <v>452</v>
      </c>
      <c r="C352" s="37" t="s">
        <v>451</v>
      </c>
      <c r="D352" s="38" t="s">
        <v>775</v>
      </c>
      <c r="E352" s="43">
        <v>8931700</v>
      </c>
      <c r="F352" s="43">
        <v>8931700</v>
      </c>
      <c r="G352" s="44">
        <v>5677174.4900000002</v>
      </c>
      <c r="H352" s="39">
        <f t="shared" si="17"/>
        <v>63.562082134420109</v>
      </c>
      <c r="I352" s="40">
        <f t="shared" si="18"/>
        <v>63.562082134420109</v>
      </c>
    </row>
    <row r="353" spans="1:9" s="34" customFormat="1" x14ac:dyDescent="0.25">
      <c r="A353" s="16"/>
      <c r="B353" s="41" t="s">
        <v>450</v>
      </c>
      <c r="C353" s="37" t="s">
        <v>449</v>
      </c>
      <c r="D353" s="38" t="s">
        <v>775</v>
      </c>
      <c r="E353" s="43">
        <v>827400</v>
      </c>
      <c r="F353" s="43">
        <v>827400</v>
      </c>
      <c r="G353" s="44">
        <v>373952.85</v>
      </c>
      <c r="H353" s="39">
        <f t="shared" si="17"/>
        <v>45.196138506163884</v>
      </c>
      <c r="I353" s="40">
        <f t="shared" si="18"/>
        <v>45.196138506163884</v>
      </c>
    </row>
    <row r="354" spans="1:9" s="34" customFormat="1" ht="26.4" x14ac:dyDescent="0.25">
      <c r="A354" s="16"/>
      <c r="B354" s="41" t="s">
        <v>448</v>
      </c>
      <c r="C354" s="37" t="s">
        <v>447</v>
      </c>
      <c r="D354" s="38" t="s">
        <v>775</v>
      </c>
      <c r="E354" s="43">
        <v>827400</v>
      </c>
      <c r="F354" s="43">
        <v>827400</v>
      </c>
      <c r="G354" s="44">
        <v>373952.85</v>
      </c>
      <c r="H354" s="39">
        <f t="shared" si="17"/>
        <v>45.196138506163884</v>
      </c>
      <c r="I354" s="40">
        <f t="shared" si="18"/>
        <v>45.196138506163884</v>
      </c>
    </row>
    <row r="355" spans="1:9" s="34" customFormat="1" x14ac:dyDescent="0.25">
      <c r="A355" s="16"/>
      <c r="B355" s="41" t="s">
        <v>438</v>
      </c>
      <c r="C355" s="37" t="s">
        <v>446</v>
      </c>
      <c r="D355" s="38" t="s">
        <v>775</v>
      </c>
      <c r="E355" s="43">
        <v>827400</v>
      </c>
      <c r="F355" s="43">
        <v>827400</v>
      </c>
      <c r="G355" s="44">
        <v>373952.85</v>
      </c>
      <c r="H355" s="39">
        <f t="shared" si="17"/>
        <v>45.196138506163884</v>
      </c>
      <c r="I355" s="40">
        <f t="shared" si="18"/>
        <v>45.196138506163884</v>
      </c>
    </row>
    <row r="356" spans="1:9" s="34" customFormat="1" ht="26.4" x14ac:dyDescent="0.25">
      <c r="A356" s="16"/>
      <c r="B356" s="41" t="s">
        <v>105</v>
      </c>
      <c r="C356" s="37" t="s">
        <v>446</v>
      </c>
      <c r="D356" s="38" t="s">
        <v>776</v>
      </c>
      <c r="E356" s="43">
        <v>827400</v>
      </c>
      <c r="F356" s="43">
        <v>827400</v>
      </c>
      <c r="G356" s="44">
        <v>373952.85</v>
      </c>
      <c r="H356" s="39">
        <f t="shared" si="17"/>
        <v>45.196138506163884</v>
      </c>
      <c r="I356" s="40">
        <f t="shared" si="18"/>
        <v>45.196138506163884</v>
      </c>
    </row>
    <row r="357" spans="1:9" s="34" customFormat="1" x14ac:dyDescent="0.25">
      <c r="A357" s="16"/>
      <c r="B357" s="41" t="s">
        <v>198</v>
      </c>
      <c r="C357" s="37" t="s">
        <v>446</v>
      </c>
      <c r="D357" s="38" t="s">
        <v>777</v>
      </c>
      <c r="E357" s="43">
        <v>556630</v>
      </c>
      <c r="F357" s="43">
        <v>556630</v>
      </c>
      <c r="G357" s="44">
        <v>226178.05</v>
      </c>
      <c r="H357" s="39">
        <f t="shared" si="17"/>
        <v>40.633463880854428</v>
      </c>
      <c r="I357" s="40">
        <f t="shared" si="18"/>
        <v>40.633463880854428</v>
      </c>
    </row>
    <row r="358" spans="1:9" s="34" customFormat="1" x14ac:dyDescent="0.25">
      <c r="A358" s="16"/>
      <c r="B358" s="41" t="s">
        <v>104</v>
      </c>
      <c r="C358" s="37" t="s">
        <v>446</v>
      </c>
      <c r="D358" s="38" t="s">
        <v>778</v>
      </c>
      <c r="E358" s="43">
        <v>270770</v>
      </c>
      <c r="F358" s="43">
        <v>270770</v>
      </c>
      <c r="G358" s="44">
        <v>147774.79999999999</v>
      </c>
      <c r="H358" s="39">
        <f t="shared" si="17"/>
        <v>54.575765409757359</v>
      </c>
      <c r="I358" s="40">
        <f t="shared" si="18"/>
        <v>54.575765409757359</v>
      </c>
    </row>
    <row r="359" spans="1:9" s="34" customFormat="1" ht="26.4" x14ac:dyDescent="0.25">
      <c r="A359" s="16"/>
      <c r="B359" s="41" t="s">
        <v>445</v>
      </c>
      <c r="C359" s="37" t="s">
        <v>444</v>
      </c>
      <c r="D359" s="38" t="s">
        <v>775</v>
      </c>
      <c r="E359" s="43">
        <v>642500</v>
      </c>
      <c r="F359" s="43">
        <v>642500</v>
      </c>
      <c r="G359" s="44">
        <v>145380</v>
      </c>
      <c r="H359" s="39">
        <f t="shared" si="17"/>
        <v>22.627237354085601</v>
      </c>
      <c r="I359" s="40">
        <f t="shared" si="18"/>
        <v>22.627237354085601</v>
      </c>
    </row>
    <row r="360" spans="1:9" s="34" customFormat="1" ht="26.4" x14ac:dyDescent="0.25">
      <c r="A360" s="16"/>
      <c r="B360" s="41" t="s">
        <v>443</v>
      </c>
      <c r="C360" s="37" t="s">
        <v>442</v>
      </c>
      <c r="D360" s="38" t="s">
        <v>775</v>
      </c>
      <c r="E360" s="43">
        <v>155300</v>
      </c>
      <c r="F360" s="43">
        <v>155300</v>
      </c>
      <c r="G360" s="44">
        <v>145380</v>
      </c>
      <c r="H360" s="39">
        <f t="shared" si="17"/>
        <v>93.612363168061819</v>
      </c>
      <c r="I360" s="40">
        <f t="shared" si="18"/>
        <v>93.612363168061819</v>
      </c>
    </row>
    <row r="361" spans="1:9" s="34" customFormat="1" x14ac:dyDescent="0.25">
      <c r="A361" s="16"/>
      <c r="B361" s="41" t="s">
        <v>438</v>
      </c>
      <c r="C361" s="37" t="s">
        <v>441</v>
      </c>
      <c r="D361" s="38" t="s">
        <v>775</v>
      </c>
      <c r="E361" s="43">
        <v>155300</v>
      </c>
      <c r="F361" s="43">
        <v>155300</v>
      </c>
      <c r="G361" s="44">
        <v>145380</v>
      </c>
      <c r="H361" s="39">
        <f t="shared" si="17"/>
        <v>93.612363168061819</v>
      </c>
      <c r="I361" s="40">
        <f t="shared" si="18"/>
        <v>93.612363168061819</v>
      </c>
    </row>
    <row r="362" spans="1:9" s="34" customFormat="1" ht="26.4" x14ac:dyDescent="0.25">
      <c r="A362" s="16"/>
      <c r="B362" s="41" t="s">
        <v>105</v>
      </c>
      <c r="C362" s="37" t="s">
        <v>441</v>
      </c>
      <c r="D362" s="38" t="s">
        <v>776</v>
      </c>
      <c r="E362" s="43">
        <v>155300</v>
      </c>
      <c r="F362" s="43">
        <v>155300</v>
      </c>
      <c r="G362" s="44">
        <v>145380</v>
      </c>
      <c r="H362" s="39">
        <f t="shared" si="17"/>
        <v>93.612363168061819</v>
      </c>
      <c r="I362" s="40">
        <f t="shared" si="18"/>
        <v>93.612363168061819</v>
      </c>
    </row>
    <row r="363" spans="1:9" s="34" customFormat="1" x14ac:dyDescent="0.25">
      <c r="A363" s="16"/>
      <c r="B363" s="41" t="s">
        <v>198</v>
      </c>
      <c r="C363" s="37" t="s">
        <v>441</v>
      </c>
      <c r="D363" s="38" t="s">
        <v>777</v>
      </c>
      <c r="E363" s="43">
        <v>9920</v>
      </c>
      <c r="F363" s="43">
        <v>9920</v>
      </c>
      <c r="G363" s="44">
        <v>0</v>
      </c>
      <c r="H363" s="39">
        <f t="shared" si="17"/>
        <v>0</v>
      </c>
      <c r="I363" s="40">
        <f t="shared" si="18"/>
        <v>0</v>
      </c>
    </row>
    <row r="364" spans="1:9" s="34" customFormat="1" x14ac:dyDescent="0.25">
      <c r="A364" s="16"/>
      <c r="B364" s="41" t="s">
        <v>104</v>
      </c>
      <c r="C364" s="37" t="s">
        <v>441</v>
      </c>
      <c r="D364" s="38" t="s">
        <v>778</v>
      </c>
      <c r="E364" s="43">
        <v>145380</v>
      </c>
      <c r="F364" s="43">
        <v>145380</v>
      </c>
      <c r="G364" s="44">
        <v>145380</v>
      </c>
      <c r="H364" s="39">
        <f t="shared" si="17"/>
        <v>100</v>
      </c>
      <c r="I364" s="40">
        <f t="shared" si="18"/>
        <v>100</v>
      </c>
    </row>
    <row r="365" spans="1:9" s="34" customFormat="1" ht="39.6" x14ac:dyDescent="0.25">
      <c r="A365" s="16"/>
      <c r="B365" s="41" t="s">
        <v>440</v>
      </c>
      <c r="C365" s="37" t="s">
        <v>439</v>
      </c>
      <c r="D365" s="38" t="s">
        <v>775</v>
      </c>
      <c r="E365" s="43">
        <v>487200</v>
      </c>
      <c r="F365" s="43">
        <v>487200</v>
      </c>
      <c r="G365" s="44">
        <v>0</v>
      </c>
      <c r="H365" s="39">
        <f t="shared" si="17"/>
        <v>0</v>
      </c>
      <c r="I365" s="40">
        <f t="shared" si="18"/>
        <v>0</v>
      </c>
    </row>
    <row r="366" spans="1:9" s="34" customFormat="1" x14ac:dyDescent="0.25">
      <c r="A366" s="16"/>
      <c r="B366" s="41" t="s">
        <v>438</v>
      </c>
      <c r="C366" s="37" t="s">
        <v>437</v>
      </c>
      <c r="D366" s="38" t="s">
        <v>775</v>
      </c>
      <c r="E366" s="43">
        <v>487200</v>
      </c>
      <c r="F366" s="43">
        <v>487200</v>
      </c>
      <c r="G366" s="44">
        <v>0</v>
      </c>
      <c r="H366" s="39">
        <f t="shared" si="17"/>
        <v>0</v>
      </c>
      <c r="I366" s="40">
        <f t="shared" si="18"/>
        <v>0</v>
      </c>
    </row>
    <row r="367" spans="1:9" s="34" customFormat="1" ht="26.4" x14ac:dyDescent="0.25">
      <c r="A367" s="16"/>
      <c r="B367" s="41" t="s">
        <v>105</v>
      </c>
      <c r="C367" s="37" t="s">
        <v>437</v>
      </c>
      <c r="D367" s="38" t="s">
        <v>776</v>
      </c>
      <c r="E367" s="43">
        <v>487200</v>
      </c>
      <c r="F367" s="43">
        <v>487200</v>
      </c>
      <c r="G367" s="44">
        <v>0</v>
      </c>
      <c r="H367" s="39">
        <f t="shared" si="17"/>
        <v>0</v>
      </c>
      <c r="I367" s="40">
        <f t="shared" si="18"/>
        <v>0</v>
      </c>
    </row>
    <row r="368" spans="1:9" s="34" customFormat="1" x14ac:dyDescent="0.25">
      <c r="A368" s="16"/>
      <c r="B368" s="41" t="s">
        <v>198</v>
      </c>
      <c r="C368" s="37" t="s">
        <v>437</v>
      </c>
      <c r="D368" s="38" t="s">
        <v>777</v>
      </c>
      <c r="E368" s="43">
        <v>487200</v>
      </c>
      <c r="F368" s="43">
        <v>487200</v>
      </c>
      <c r="G368" s="44">
        <v>0</v>
      </c>
      <c r="H368" s="39">
        <f t="shared" si="17"/>
        <v>0</v>
      </c>
      <c r="I368" s="40">
        <f t="shared" si="18"/>
        <v>0</v>
      </c>
    </row>
    <row r="369" spans="1:9" s="34" customFormat="1" ht="26.4" x14ac:dyDescent="0.25">
      <c r="A369" s="16"/>
      <c r="B369" s="41" t="s">
        <v>436</v>
      </c>
      <c r="C369" s="37" t="s">
        <v>435</v>
      </c>
      <c r="D369" s="38" t="s">
        <v>775</v>
      </c>
      <c r="E369" s="43">
        <v>7461800</v>
      </c>
      <c r="F369" s="43">
        <v>7461800</v>
      </c>
      <c r="G369" s="44">
        <v>5157841.6399999997</v>
      </c>
      <c r="H369" s="39">
        <f t="shared" si="17"/>
        <v>69.123289822830941</v>
      </c>
      <c r="I369" s="40">
        <f t="shared" si="18"/>
        <v>69.123289822830941</v>
      </c>
    </row>
    <row r="370" spans="1:9" s="34" customFormat="1" ht="26.4" x14ac:dyDescent="0.25">
      <c r="A370" s="16"/>
      <c r="B370" s="41" t="s">
        <v>434</v>
      </c>
      <c r="C370" s="37" t="s">
        <v>433</v>
      </c>
      <c r="D370" s="38" t="s">
        <v>775</v>
      </c>
      <c r="E370" s="43">
        <v>5289300</v>
      </c>
      <c r="F370" s="43">
        <v>5289300</v>
      </c>
      <c r="G370" s="44">
        <v>4323291.6399999997</v>
      </c>
      <c r="H370" s="39">
        <f t="shared" si="17"/>
        <v>81.736555687898203</v>
      </c>
      <c r="I370" s="40">
        <f t="shared" si="18"/>
        <v>81.736555687898203</v>
      </c>
    </row>
    <row r="371" spans="1:9" s="34" customFormat="1" ht="26.4" x14ac:dyDescent="0.25">
      <c r="A371" s="16"/>
      <c r="B371" s="41" t="s">
        <v>27</v>
      </c>
      <c r="C371" s="37" t="s">
        <v>432</v>
      </c>
      <c r="D371" s="38" t="s">
        <v>775</v>
      </c>
      <c r="E371" s="43">
        <v>3595500</v>
      </c>
      <c r="F371" s="43">
        <v>3595500</v>
      </c>
      <c r="G371" s="44">
        <v>3305018.26</v>
      </c>
      <c r="H371" s="39">
        <f t="shared" si="17"/>
        <v>91.92096398275622</v>
      </c>
      <c r="I371" s="40">
        <f t="shared" si="18"/>
        <v>91.92096398275622</v>
      </c>
    </row>
    <row r="372" spans="1:9" s="34" customFormat="1" ht="52.8" x14ac:dyDescent="0.25">
      <c r="A372" s="16"/>
      <c r="B372" s="41" t="s">
        <v>12</v>
      </c>
      <c r="C372" s="37" t="s">
        <v>432</v>
      </c>
      <c r="D372" s="38" t="s">
        <v>780</v>
      </c>
      <c r="E372" s="43">
        <v>3595500</v>
      </c>
      <c r="F372" s="43">
        <v>3595500</v>
      </c>
      <c r="G372" s="44">
        <v>3305018.26</v>
      </c>
      <c r="H372" s="39">
        <f t="shared" si="17"/>
        <v>91.92096398275622</v>
      </c>
      <c r="I372" s="40">
        <f t="shared" si="18"/>
        <v>91.92096398275622</v>
      </c>
    </row>
    <row r="373" spans="1:9" s="34" customFormat="1" ht="26.4" x14ac:dyDescent="0.25">
      <c r="A373" s="16"/>
      <c r="B373" s="41" t="s">
        <v>11</v>
      </c>
      <c r="C373" s="37" t="s">
        <v>432</v>
      </c>
      <c r="D373" s="38" t="s">
        <v>787</v>
      </c>
      <c r="E373" s="43">
        <v>3595500</v>
      </c>
      <c r="F373" s="43">
        <v>3595500</v>
      </c>
      <c r="G373" s="44">
        <v>3305018.26</v>
      </c>
      <c r="H373" s="39">
        <f t="shared" si="17"/>
        <v>91.92096398275622</v>
      </c>
      <c r="I373" s="40">
        <f t="shared" si="18"/>
        <v>91.92096398275622</v>
      </c>
    </row>
    <row r="374" spans="1:9" s="34" customFormat="1" ht="26.4" x14ac:dyDescent="0.25">
      <c r="A374" s="16"/>
      <c r="B374" s="41" t="s">
        <v>431</v>
      </c>
      <c r="C374" s="37" t="s">
        <v>430</v>
      </c>
      <c r="D374" s="38" t="s">
        <v>775</v>
      </c>
      <c r="E374" s="43">
        <v>1693800</v>
      </c>
      <c r="F374" s="43">
        <v>1693800</v>
      </c>
      <c r="G374" s="44">
        <v>1018273.38</v>
      </c>
      <c r="H374" s="39">
        <f t="shared" si="17"/>
        <v>60.117686857952535</v>
      </c>
      <c r="I374" s="40">
        <f t="shared" si="18"/>
        <v>60.117686857952535</v>
      </c>
    </row>
    <row r="375" spans="1:9" s="34" customFormat="1" ht="52.8" x14ac:dyDescent="0.25">
      <c r="A375" s="16"/>
      <c r="B375" s="41" t="s">
        <v>12</v>
      </c>
      <c r="C375" s="37" t="s">
        <v>430</v>
      </c>
      <c r="D375" s="38" t="s">
        <v>780</v>
      </c>
      <c r="E375" s="43">
        <v>1569300</v>
      </c>
      <c r="F375" s="43">
        <v>1569300</v>
      </c>
      <c r="G375" s="44">
        <v>942776.51</v>
      </c>
      <c r="H375" s="39">
        <f t="shared" si="17"/>
        <v>60.076244822532345</v>
      </c>
      <c r="I375" s="40">
        <f t="shared" si="18"/>
        <v>60.076244822532345</v>
      </c>
    </row>
    <row r="376" spans="1:9" s="34" customFormat="1" ht="26.4" x14ac:dyDescent="0.25">
      <c r="A376" s="16"/>
      <c r="B376" s="41" t="s">
        <v>11</v>
      </c>
      <c r="C376" s="37" t="s">
        <v>430</v>
      </c>
      <c r="D376" s="38" t="s">
        <v>787</v>
      </c>
      <c r="E376" s="43">
        <v>1569300</v>
      </c>
      <c r="F376" s="43">
        <v>1569300</v>
      </c>
      <c r="G376" s="44">
        <v>942776.51</v>
      </c>
      <c r="H376" s="39">
        <f t="shared" si="17"/>
        <v>60.076244822532345</v>
      </c>
      <c r="I376" s="40">
        <f t="shared" si="18"/>
        <v>60.076244822532345</v>
      </c>
    </row>
    <row r="377" spans="1:9" s="34" customFormat="1" ht="26.4" x14ac:dyDescent="0.25">
      <c r="A377" s="16"/>
      <c r="B377" s="41" t="s">
        <v>4</v>
      </c>
      <c r="C377" s="37" t="s">
        <v>430</v>
      </c>
      <c r="D377" s="38" t="s">
        <v>784</v>
      </c>
      <c r="E377" s="43">
        <v>124500</v>
      </c>
      <c r="F377" s="43">
        <v>124500</v>
      </c>
      <c r="G377" s="44">
        <v>75496.87</v>
      </c>
      <c r="H377" s="39">
        <f t="shared" si="17"/>
        <v>60.640056224899595</v>
      </c>
      <c r="I377" s="40">
        <f t="shared" si="18"/>
        <v>60.640056224899595</v>
      </c>
    </row>
    <row r="378" spans="1:9" s="34" customFormat="1" ht="26.4" x14ac:dyDescent="0.25">
      <c r="A378" s="16"/>
      <c r="B378" s="41" t="s">
        <v>3</v>
      </c>
      <c r="C378" s="37" t="s">
        <v>430</v>
      </c>
      <c r="D378" s="38" t="s">
        <v>785</v>
      </c>
      <c r="E378" s="43">
        <v>124500</v>
      </c>
      <c r="F378" s="43">
        <v>124500</v>
      </c>
      <c r="G378" s="44">
        <v>75496.87</v>
      </c>
      <c r="H378" s="39">
        <f t="shared" si="17"/>
        <v>60.640056224899595</v>
      </c>
      <c r="I378" s="40">
        <f t="shared" si="18"/>
        <v>60.640056224899595</v>
      </c>
    </row>
    <row r="379" spans="1:9" s="34" customFormat="1" ht="39.6" x14ac:dyDescent="0.25">
      <c r="A379" s="16"/>
      <c r="B379" s="41" t="s">
        <v>429</v>
      </c>
      <c r="C379" s="37" t="s">
        <v>428</v>
      </c>
      <c r="D379" s="38" t="s">
        <v>775</v>
      </c>
      <c r="E379" s="43">
        <v>649000</v>
      </c>
      <c r="F379" s="43">
        <v>649000</v>
      </c>
      <c r="G379" s="44">
        <v>330000</v>
      </c>
      <c r="H379" s="39">
        <f t="shared" si="17"/>
        <v>50.847457627118644</v>
      </c>
      <c r="I379" s="40">
        <f t="shared" si="18"/>
        <v>50.847457627118644</v>
      </c>
    </row>
    <row r="380" spans="1:9" s="34" customFormat="1" x14ac:dyDescent="0.25">
      <c r="A380" s="16"/>
      <c r="B380" s="41" t="s">
        <v>33</v>
      </c>
      <c r="C380" s="37" t="s">
        <v>427</v>
      </c>
      <c r="D380" s="38" t="s">
        <v>775</v>
      </c>
      <c r="E380" s="43">
        <v>649000</v>
      </c>
      <c r="F380" s="43">
        <v>649000</v>
      </c>
      <c r="G380" s="44">
        <v>330000</v>
      </c>
      <c r="H380" s="39">
        <f t="shared" si="17"/>
        <v>50.847457627118644</v>
      </c>
      <c r="I380" s="40">
        <f t="shared" si="18"/>
        <v>50.847457627118644</v>
      </c>
    </row>
    <row r="381" spans="1:9" s="34" customFormat="1" ht="26.4" x14ac:dyDescent="0.25">
      <c r="A381" s="16"/>
      <c r="B381" s="41" t="s">
        <v>4</v>
      </c>
      <c r="C381" s="37" t="s">
        <v>427</v>
      </c>
      <c r="D381" s="38" t="s">
        <v>784</v>
      </c>
      <c r="E381" s="43">
        <v>110000</v>
      </c>
      <c r="F381" s="43">
        <v>110000</v>
      </c>
      <c r="G381" s="44">
        <v>0</v>
      </c>
      <c r="H381" s="39">
        <f t="shared" si="17"/>
        <v>0</v>
      </c>
      <c r="I381" s="40">
        <f t="shared" si="18"/>
        <v>0</v>
      </c>
    </row>
    <row r="382" spans="1:9" s="34" customFormat="1" ht="26.4" x14ac:dyDescent="0.25">
      <c r="A382" s="16"/>
      <c r="B382" s="41" t="s">
        <v>3</v>
      </c>
      <c r="C382" s="37" t="s">
        <v>427</v>
      </c>
      <c r="D382" s="38" t="s">
        <v>785</v>
      </c>
      <c r="E382" s="43">
        <v>110000</v>
      </c>
      <c r="F382" s="43">
        <v>110000</v>
      </c>
      <c r="G382" s="44">
        <v>0</v>
      </c>
      <c r="H382" s="39">
        <f t="shared" si="17"/>
        <v>0</v>
      </c>
      <c r="I382" s="40">
        <f t="shared" si="18"/>
        <v>0</v>
      </c>
    </row>
    <row r="383" spans="1:9" s="34" customFormat="1" ht="26.4" x14ac:dyDescent="0.25">
      <c r="A383" s="16"/>
      <c r="B383" s="41" t="s">
        <v>105</v>
      </c>
      <c r="C383" s="37" t="s">
        <v>427</v>
      </c>
      <c r="D383" s="38" t="s">
        <v>776</v>
      </c>
      <c r="E383" s="43">
        <v>539000</v>
      </c>
      <c r="F383" s="43">
        <v>539000</v>
      </c>
      <c r="G383" s="44">
        <v>330000</v>
      </c>
      <c r="H383" s="39">
        <f t="shared" si="17"/>
        <v>61.224489795918366</v>
      </c>
      <c r="I383" s="40">
        <f t="shared" si="18"/>
        <v>61.224489795918366</v>
      </c>
    </row>
    <row r="384" spans="1:9" s="34" customFormat="1" x14ac:dyDescent="0.25">
      <c r="A384" s="16"/>
      <c r="B384" s="41" t="s">
        <v>198</v>
      </c>
      <c r="C384" s="37" t="s">
        <v>427</v>
      </c>
      <c r="D384" s="38" t="s">
        <v>777</v>
      </c>
      <c r="E384" s="43">
        <v>220000</v>
      </c>
      <c r="F384" s="43">
        <v>220000</v>
      </c>
      <c r="G384" s="44">
        <v>148500</v>
      </c>
      <c r="H384" s="39">
        <f t="shared" si="17"/>
        <v>67.5</v>
      </c>
      <c r="I384" s="40">
        <f t="shared" si="18"/>
        <v>67.5</v>
      </c>
    </row>
    <row r="385" spans="1:9" s="34" customFormat="1" x14ac:dyDescent="0.25">
      <c r="A385" s="16"/>
      <c r="B385" s="41" t="s">
        <v>104</v>
      </c>
      <c r="C385" s="37" t="s">
        <v>427</v>
      </c>
      <c r="D385" s="38" t="s">
        <v>778</v>
      </c>
      <c r="E385" s="43">
        <v>319000</v>
      </c>
      <c r="F385" s="43">
        <v>319000</v>
      </c>
      <c r="G385" s="44">
        <v>181500</v>
      </c>
      <c r="H385" s="39">
        <f t="shared" si="17"/>
        <v>56.896551724137936</v>
      </c>
      <c r="I385" s="40">
        <f t="shared" si="18"/>
        <v>56.896551724137936</v>
      </c>
    </row>
    <row r="386" spans="1:9" s="34" customFormat="1" ht="26.4" x14ac:dyDescent="0.25">
      <c r="A386" s="16"/>
      <c r="B386" s="41" t="s">
        <v>426</v>
      </c>
      <c r="C386" s="37" t="s">
        <v>425</v>
      </c>
      <c r="D386" s="38" t="s">
        <v>775</v>
      </c>
      <c r="E386" s="43">
        <v>1347100</v>
      </c>
      <c r="F386" s="43">
        <v>1347100</v>
      </c>
      <c r="G386" s="44">
        <v>427550</v>
      </c>
      <c r="H386" s="39">
        <f t="shared" si="17"/>
        <v>31.738549476653553</v>
      </c>
      <c r="I386" s="40">
        <f t="shared" si="18"/>
        <v>31.738549476653553</v>
      </c>
    </row>
    <row r="387" spans="1:9" s="34" customFormat="1" x14ac:dyDescent="0.25">
      <c r="A387" s="16"/>
      <c r="B387" s="41" t="s">
        <v>33</v>
      </c>
      <c r="C387" s="37" t="s">
        <v>424</v>
      </c>
      <c r="D387" s="38" t="s">
        <v>775</v>
      </c>
      <c r="E387" s="43">
        <v>1347100</v>
      </c>
      <c r="F387" s="43">
        <v>1347100</v>
      </c>
      <c r="G387" s="44">
        <v>427550</v>
      </c>
      <c r="H387" s="39">
        <f t="shared" si="17"/>
        <v>31.738549476653553</v>
      </c>
      <c r="I387" s="40">
        <f t="shared" si="18"/>
        <v>31.738549476653553</v>
      </c>
    </row>
    <row r="388" spans="1:9" s="34" customFormat="1" ht="26.4" x14ac:dyDescent="0.25">
      <c r="A388" s="16"/>
      <c r="B388" s="41" t="s">
        <v>105</v>
      </c>
      <c r="C388" s="37" t="s">
        <v>424</v>
      </c>
      <c r="D388" s="38" t="s">
        <v>776</v>
      </c>
      <c r="E388" s="43">
        <v>1347100</v>
      </c>
      <c r="F388" s="43">
        <v>1347100</v>
      </c>
      <c r="G388" s="44">
        <v>427550</v>
      </c>
      <c r="H388" s="39">
        <f t="shared" si="17"/>
        <v>31.738549476653553</v>
      </c>
      <c r="I388" s="40">
        <f t="shared" si="18"/>
        <v>31.738549476653553</v>
      </c>
    </row>
    <row r="389" spans="1:9" s="34" customFormat="1" x14ac:dyDescent="0.25">
      <c r="A389" s="16"/>
      <c r="B389" s="41" t="s">
        <v>198</v>
      </c>
      <c r="C389" s="37" t="s">
        <v>424</v>
      </c>
      <c r="D389" s="38" t="s">
        <v>777</v>
      </c>
      <c r="E389" s="43">
        <v>617500</v>
      </c>
      <c r="F389" s="43">
        <v>617500</v>
      </c>
      <c r="G389" s="44">
        <v>215200</v>
      </c>
      <c r="H389" s="39">
        <f t="shared" si="17"/>
        <v>34.850202429149796</v>
      </c>
      <c r="I389" s="40">
        <f t="shared" si="18"/>
        <v>34.850202429149796</v>
      </c>
    </row>
    <row r="390" spans="1:9" s="34" customFormat="1" x14ac:dyDescent="0.25">
      <c r="A390" s="16"/>
      <c r="B390" s="41" t="s">
        <v>104</v>
      </c>
      <c r="C390" s="37" t="s">
        <v>424</v>
      </c>
      <c r="D390" s="38" t="s">
        <v>778</v>
      </c>
      <c r="E390" s="43">
        <v>729600</v>
      </c>
      <c r="F390" s="43">
        <v>729600</v>
      </c>
      <c r="G390" s="44">
        <v>212350</v>
      </c>
      <c r="H390" s="39">
        <f t="shared" si="17"/>
        <v>29.104989035087719</v>
      </c>
      <c r="I390" s="40">
        <f t="shared" si="18"/>
        <v>29.104989035087719</v>
      </c>
    </row>
    <row r="391" spans="1:9" s="34" customFormat="1" ht="26.4" x14ac:dyDescent="0.25">
      <c r="A391" s="16"/>
      <c r="B391" s="41" t="s">
        <v>423</v>
      </c>
      <c r="C391" s="37" t="s">
        <v>422</v>
      </c>
      <c r="D391" s="38" t="s">
        <v>775</v>
      </c>
      <c r="E391" s="43">
        <v>100000</v>
      </c>
      <c r="F391" s="43">
        <v>100000</v>
      </c>
      <c r="G391" s="44">
        <v>35000</v>
      </c>
      <c r="H391" s="39">
        <f t="shared" si="17"/>
        <v>35</v>
      </c>
      <c r="I391" s="40">
        <f t="shared" si="18"/>
        <v>35</v>
      </c>
    </row>
    <row r="392" spans="1:9" s="34" customFormat="1" x14ac:dyDescent="0.25">
      <c r="A392" s="16"/>
      <c r="B392" s="41" t="s">
        <v>33</v>
      </c>
      <c r="C392" s="37" t="s">
        <v>421</v>
      </c>
      <c r="D392" s="38" t="s">
        <v>775</v>
      </c>
      <c r="E392" s="43">
        <v>100000</v>
      </c>
      <c r="F392" s="43">
        <v>100000</v>
      </c>
      <c r="G392" s="44">
        <v>35000</v>
      </c>
      <c r="H392" s="39">
        <f t="shared" si="17"/>
        <v>35</v>
      </c>
      <c r="I392" s="40">
        <f t="shared" si="18"/>
        <v>35</v>
      </c>
    </row>
    <row r="393" spans="1:9" s="34" customFormat="1" ht="26.4" x14ac:dyDescent="0.25">
      <c r="A393" s="16"/>
      <c r="B393" s="41" t="s">
        <v>4</v>
      </c>
      <c r="C393" s="37" t="s">
        <v>421</v>
      </c>
      <c r="D393" s="38" t="s">
        <v>784</v>
      </c>
      <c r="E393" s="43">
        <v>65000</v>
      </c>
      <c r="F393" s="43">
        <v>65000</v>
      </c>
      <c r="G393" s="44">
        <v>0</v>
      </c>
      <c r="H393" s="39">
        <f t="shared" si="17"/>
        <v>0</v>
      </c>
      <c r="I393" s="40">
        <f t="shared" si="18"/>
        <v>0</v>
      </c>
    </row>
    <row r="394" spans="1:9" s="34" customFormat="1" ht="26.4" x14ac:dyDescent="0.25">
      <c r="A394" s="16"/>
      <c r="B394" s="41" t="s">
        <v>3</v>
      </c>
      <c r="C394" s="37" t="s">
        <v>421</v>
      </c>
      <c r="D394" s="38" t="s">
        <v>785</v>
      </c>
      <c r="E394" s="43">
        <v>65000</v>
      </c>
      <c r="F394" s="43">
        <v>65000</v>
      </c>
      <c r="G394" s="44">
        <v>0</v>
      </c>
      <c r="H394" s="39">
        <f t="shared" si="17"/>
        <v>0</v>
      </c>
      <c r="I394" s="40">
        <f t="shared" si="18"/>
        <v>0</v>
      </c>
    </row>
    <row r="395" spans="1:9" s="34" customFormat="1" x14ac:dyDescent="0.25">
      <c r="A395" s="16"/>
      <c r="B395" s="41" t="s">
        <v>2</v>
      </c>
      <c r="C395" s="37" t="s">
        <v>421</v>
      </c>
      <c r="D395" s="38" t="s">
        <v>782</v>
      </c>
      <c r="E395" s="43">
        <v>35000</v>
      </c>
      <c r="F395" s="43">
        <v>35000</v>
      </c>
      <c r="G395" s="44">
        <v>35000</v>
      </c>
      <c r="H395" s="39">
        <f t="shared" si="17"/>
        <v>100</v>
      </c>
      <c r="I395" s="40">
        <f t="shared" si="18"/>
        <v>100</v>
      </c>
    </row>
    <row r="396" spans="1:9" s="34" customFormat="1" x14ac:dyDescent="0.25">
      <c r="A396" s="16"/>
      <c r="B396" s="41" t="s">
        <v>53</v>
      </c>
      <c r="C396" s="37" t="s">
        <v>421</v>
      </c>
      <c r="D396" s="38" t="s">
        <v>793</v>
      </c>
      <c r="E396" s="43">
        <v>35000</v>
      </c>
      <c r="F396" s="43">
        <v>35000</v>
      </c>
      <c r="G396" s="44">
        <v>35000</v>
      </c>
      <c r="H396" s="39">
        <f t="shared" si="17"/>
        <v>100</v>
      </c>
      <c r="I396" s="40">
        <f t="shared" si="18"/>
        <v>100</v>
      </c>
    </row>
    <row r="397" spans="1:9" s="34" customFormat="1" ht="26.4" x14ac:dyDescent="0.25">
      <c r="A397" s="16"/>
      <c r="B397" s="41" t="s">
        <v>420</v>
      </c>
      <c r="C397" s="37" t="s">
        <v>419</v>
      </c>
      <c r="D397" s="38" t="s">
        <v>775</v>
      </c>
      <c r="E397" s="43">
        <v>76400</v>
      </c>
      <c r="F397" s="43">
        <v>76400</v>
      </c>
      <c r="G397" s="44">
        <v>42000</v>
      </c>
      <c r="H397" s="39">
        <f t="shared" si="17"/>
        <v>54.973821989528794</v>
      </c>
      <c r="I397" s="40">
        <f t="shared" si="18"/>
        <v>54.973821989528794</v>
      </c>
    </row>
    <row r="398" spans="1:9" s="34" customFormat="1" x14ac:dyDescent="0.25">
      <c r="A398" s="16"/>
      <c r="B398" s="41" t="s">
        <v>33</v>
      </c>
      <c r="C398" s="37" t="s">
        <v>418</v>
      </c>
      <c r="D398" s="38" t="s">
        <v>775</v>
      </c>
      <c r="E398" s="43">
        <v>76400</v>
      </c>
      <c r="F398" s="43">
        <v>76400</v>
      </c>
      <c r="G398" s="44">
        <v>42000</v>
      </c>
      <c r="H398" s="39">
        <f t="shared" si="17"/>
        <v>54.973821989528794</v>
      </c>
      <c r="I398" s="40">
        <f t="shared" si="18"/>
        <v>54.973821989528794</v>
      </c>
    </row>
    <row r="399" spans="1:9" s="34" customFormat="1" ht="26.4" x14ac:dyDescent="0.25">
      <c r="A399" s="16"/>
      <c r="B399" s="41" t="s">
        <v>4</v>
      </c>
      <c r="C399" s="37" t="s">
        <v>418</v>
      </c>
      <c r="D399" s="38" t="s">
        <v>784</v>
      </c>
      <c r="E399" s="43">
        <v>76400</v>
      </c>
      <c r="F399" s="43">
        <v>76400</v>
      </c>
      <c r="G399" s="44">
        <v>42000</v>
      </c>
      <c r="H399" s="39">
        <f t="shared" si="17"/>
        <v>54.973821989528794</v>
      </c>
      <c r="I399" s="40">
        <f t="shared" si="18"/>
        <v>54.973821989528794</v>
      </c>
    </row>
    <row r="400" spans="1:9" s="34" customFormat="1" ht="26.4" x14ac:dyDescent="0.25">
      <c r="A400" s="16"/>
      <c r="B400" s="41" t="s">
        <v>3</v>
      </c>
      <c r="C400" s="37" t="s">
        <v>418</v>
      </c>
      <c r="D400" s="38" t="s">
        <v>785</v>
      </c>
      <c r="E400" s="43">
        <v>76400</v>
      </c>
      <c r="F400" s="43">
        <v>76400</v>
      </c>
      <c r="G400" s="44">
        <v>42000</v>
      </c>
      <c r="H400" s="39">
        <f t="shared" si="17"/>
        <v>54.973821989528794</v>
      </c>
      <c r="I400" s="40">
        <f t="shared" si="18"/>
        <v>54.973821989528794</v>
      </c>
    </row>
    <row r="401" spans="1:9" s="34" customFormat="1" ht="52.8" x14ac:dyDescent="0.25">
      <c r="A401" s="16"/>
      <c r="B401" s="36" t="s">
        <v>417</v>
      </c>
      <c r="C401" s="37" t="s">
        <v>416</v>
      </c>
      <c r="D401" s="38" t="s">
        <v>775</v>
      </c>
      <c r="E401" s="43">
        <v>25243000</v>
      </c>
      <c r="F401" s="43">
        <v>25243000</v>
      </c>
      <c r="G401" s="44">
        <v>11615249.48</v>
      </c>
      <c r="H401" s="39">
        <f t="shared" si="17"/>
        <v>46.01374432515945</v>
      </c>
      <c r="I401" s="40">
        <f t="shared" si="18"/>
        <v>46.01374432515945</v>
      </c>
    </row>
    <row r="402" spans="1:9" s="34" customFormat="1" x14ac:dyDescent="0.25">
      <c r="A402" s="16"/>
      <c r="B402" s="41" t="s">
        <v>415</v>
      </c>
      <c r="C402" s="37" t="s">
        <v>414</v>
      </c>
      <c r="D402" s="38" t="s">
        <v>775</v>
      </c>
      <c r="E402" s="43">
        <v>18700000</v>
      </c>
      <c r="F402" s="43">
        <v>18700000</v>
      </c>
      <c r="G402" s="44">
        <v>10964834</v>
      </c>
      <c r="H402" s="39">
        <f t="shared" si="17"/>
        <v>58.635475935828872</v>
      </c>
      <c r="I402" s="40">
        <f t="shared" si="18"/>
        <v>58.635475935828872</v>
      </c>
    </row>
    <row r="403" spans="1:9" s="34" customFormat="1" x14ac:dyDescent="0.25">
      <c r="A403" s="16"/>
      <c r="B403" s="41" t="s">
        <v>413</v>
      </c>
      <c r="C403" s="37" t="s">
        <v>412</v>
      </c>
      <c r="D403" s="38" t="s">
        <v>775</v>
      </c>
      <c r="E403" s="43">
        <v>18700000</v>
      </c>
      <c r="F403" s="43">
        <v>18700000</v>
      </c>
      <c r="G403" s="44">
        <v>10964834</v>
      </c>
      <c r="H403" s="39">
        <f t="shared" si="17"/>
        <v>58.635475935828872</v>
      </c>
      <c r="I403" s="40">
        <f t="shared" si="18"/>
        <v>58.635475935828872</v>
      </c>
    </row>
    <row r="404" spans="1:9" s="34" customFormat="1" ht="26.4" x14ac:dyDescent="0.25">
      <c r="A404" s="16"/>
      <c r="B404" s="41" t="s">
        <v>411</v>
      </c>
      <c r="C404" s="37" t="s">
        <v>410</v>
      </c>
      <c r="D404" s="38" t="s">
        <v>775</v>
      </c>
      <c r="E404" s="43">
        <v>18700000</v>
      </c>
      <c r="F404" s="43">
        <v>18700000</v>
      </c>
      <c r="G404" s="44">
        <v>10964834</v>
      </c>
      <c r="H404" s="39">
        <f t="shared" si="17"/>
        <v>58.635475935828872</v>
      </c>
      <c r="I404" s="40">
        <f t="shared" si="18"/>
        <v>58.635475935828872</v>
      </c>
    </row>
    <row r="405" spans="1:9" s="34" customFormat="1" x14ac:dyDescent="0.25">
      <c r="A405" s="16"/>
      <c r="B405" s="41" t="s">
        <v>7</v>
      </c>
      <c r="C405" s="37" t="s">
        <v>410</v>
      </c>
      <c r="D405" s="38" t="s">
        <v>788</v>
      </c>
      <c r="E405" s="43">
        <v>18700000</v>
      </c>
      <c r="F405" s="43">
        <v>18700000</v>
      </c>
      <c r="G405" s="44">
        <v>10964834</v>
      </c>
      <c r="H405" s="39">
        <f t="shared" si="17"/>
        <v>58.635475935828872</v>
      </c>
      <c r="I405" s="40">
        <f t="shared" si="18"/>
        <v>58.635475935828872</v>
      </c>
    </row>
    <row r="406" spans="1:9" s="34" customFormat="1" ht="39.6" x14ac:dyDescent="0.25">
      <c r="A406" s="16"/>
      <c r="B406" s="41" t="s">
        <v>40</v>
      </c>
      <c r="C406" s="37" t="s">
        <v>410</v>
      </c>
      <c r="D406" s="38" t="s">
        <v>789</v>
      </c>
      <c r="E406" s="43">
        <v>18700000</v>
      </c>
      <c r="F406" s="43">
        <v>18700000</v>
      </c>
      <c r="G406" s="44">
        <v>10964834</v>
      </c>
      <c r="H406" s="39">
        <f t="shared" ref="H406:H461" si="19">G406/E406*100</f>
        <v>58.635475935828872</v>
      </c>
      <c r="I406" s="40">
        <f t="shared" ref="I406:I461" si="20">G406/F406*100</f>
        <v>58.635475935828872</v>
      </c>
    </row>
    <row r="407" spans="1:9" s="34" customFormat="1" x14ac:dyDescent="0.25">
      <c r="A407" s="16"/>
      <c r="B407" s="41" t="s">
        <v>409</v>
      </c>
      <c r="C407" s="37" t="s">
        <v>408</v>
      </c>
      <c r="D407" s="38" t="s">
        <v>775</v>
      </c>
      <c r="E407" s="43">
        <v>5500000</v>
      </c>
      <c r="F407" s="43">
        <v>5500000</v>
      </c>
      <c r="G407" s="44">
        <v>0</v>
      </c>
      <c r="H407" s="39">
        <f t="shared" si="19"/>
        <v>0</v>
      </c>
      <c r="I407" s="40">
        <f t="shared" si="20"/>
        <v>0</v>
      </c>
    </row>
    <row r="408" spans="1:9" s="34" customFormat="1" x14ac:dyDescent="0.25">
      <c r="A408" s="16"/>
      <c r="B408" s="41" t="s">
        <v>407</v>
      </c>
      <c r="C408" s="37" t="s">
        <v>406</v>
      </c>
      <c r="D408" s="38" t="s">
        <v>775</v>
      </c>
      <c r="E408" s="43">
        <v>5500000</v>
      </c>
      <c r="F408" s="43">
        <v>5500000</v>
      </c>
      <c r="G408" s="44">
        <v>0</v>
      </c>
      <c r="H408" s="39">
        <f t="shared" si="19"/>
        <v>0</v>
      </c>
      <c r="I408" s="40">
        <f t="shared" si="20"/>
        <v>0</v>
      </c>
    </row>
    <row r="409" spans="1:9" s="34" customFormat="1" x14ac:dyDescent="0.25">
      <c r="A409" s="16"/>
      <c r="B409" s="41" t="s">
        <v>405</v>
      </c>
      <c r="C409" s="37" t="s">
        <v>404</v>
      </c>
      <c r="D409" s="38" t="s">
        <v>775</v>
      </c>
      <c r="E409" s="43">
        <v>5500000</v>
      </c>
      <c r="F409" s="43">
        <v>5500000</v>
      </c>
      <c r="G409" s="44">
        <v>0</v>
      </c>
      <c r="H409" s="39">
        <f t="shared" si="19"/>
        <v>0</v>
      </c>
      <c r="I409" s="40">
        <f t="shared" si="20"/>
        <v>0</v>
      </c>
    </row>
    <row r="410" spans="1:9" s="34" customFormat="1" x14ac:dyDescent="0.25">
      <c r="A410" s="16"/>
      <c r="B410" s="41" t="s">
        <v>7</v>
      </c>
      <c r="C410" s="37" t="s">
        <v>404</v>
      </c>
      <c r="D410" s="38" t="s">
        <v>788</v>
      </c>
      <c r="E410" s="43">
        <v>5500000</v>
      </c>
      <c r="F410" s="43">
        <v>5500000</v>
      </c>
      <c r="G410" s="44">
        <v>0</v>
      </c>
      <c r="H410" s="39">
        <f t="shared" si="19"/>
        <v>0</v>
      </c>
      <c r="I410" s="40">
        <f t="shared" si="20"/>
        <v>0</v>
      </c>
    </row>
    <row r="411" spans="1:9" s="34" customFormat="1" ht="39.6" x14ac:dyDescent="0.25">
      <c r="A411" s="16"/>
      <c r="B411" s="41" t="s">
        <v>40</v>
      </c>
      <c r="C411" s="37" t="s">
        <v>404</v>
      </c>
      <c r="D411" s="38" t="s">
        <v>789</v>
      </c>
      <c r="E411" s="43">
        <v>5500000</v>
      </c>
      <c r="F411" s="43">
        <v>5500000</v>
      </c>
      <c r="G411" s="44">
        <v>0</v>
      </c>
      <c r="H411" s="39">
        <f t="shared" si="19"/>
        <v>0</v>
      </c>
      <c r="I411" s="40">
        <f t="shared" si="20"/>
        <v>0</v>
      </c>
    </row>
    <row r="412" spans="1:9" s="34" customFormat="1" ht="39.6" x14ac:dyDescent="0.25">
      <c r="A412" s="16"/>
      <c r="B412" s="41" t="s">
        <v>403</v>
      </c>
      <c r="C412" s="37" t="s">
        <v>402</v>
      </c>
      <c r="D412" s="38" t="s">
        <v>775</v>
      </c>
      <c r="E412" s="43">
        <v>889000</v>
      </c>
      <c r="F412" s="43">
        <v>889000</v>
      </c>
      <c r="G412" s="44">
        <v>650415.48</v>
      </c>
      <c r="H412" s="39">
        <f t="shared" si="19"/>
        <v>73.162596175478072</v>
      </c>
      <c r="I412" s="40">
        <f t="shared" si="20"/>
        <v>73.162596175478072</v>
      </c>
    </row>
    <row r="413" spans="1:9" s="34" customFormat="1" ht="39.6" x14ac:dyDescent="0.25">
      <c r="A413" s="16"/>
      <c r="B413" s="41" t="s">
        <v>401</v>
      </c>
      <c r="C413" s="37" t="s">
        <v>400</v>
      </c>
      <c r="D413" s="38" t="s">
        <v>775</v>
      </c>
      <c r="E413" s="43">
        <v>889000</v>
      </c>
      <c r="F413" s="43">
        <v>889000</v>
      </c>
      <c r="G413" s="44">
        <v>650415.48</v>
      </c>
      <c r="H413" s="39">
        <f t="shared" si="19"/>
        <v>73.162596175478072</v>
      </c>
      <c r="I413" s="40">
        <f t="shared" si="20"/>
        <v>73.162596175478072</v>
      </c>
    </row>
    <row r="414" spans="1:9" s="34" customFormat="1" ht="39.6" x14ac:dyDescent="0.25">
      <c r="A414" s="16"/>
      <c r="B414" s="41" t="s">
        <v>399</v>
      </c>
      <c r="C414" s="37" t="s">
        <v>398</v>
      </c>
      <c r="D414" s="38" t="s">
        <v>775</v>
      </c>
      <c r="E414" s="43">
        <v>389000</v>
      </c>
      <c r="F414" s="43">
        <v>389000</v>
      </c>
      <c r="G414" s="44">
        <v>286182.81</v>
      </c>
      <c r="H414" s="39">
        <f t="shared" si="19"/>
        <v>73.568845758354755</v>
      </c>
      <c r="I414" s="40">
        <f t="shared" si="20"/>
        <v>73.568845758354755</v>
      </c>
    </row>
    <row r="415" spans="1:9" s="34" customFormat="1" ht="26.4" x14ac:dyDescent="0.25">
      <c r="A415" s="16"/>
      <c r="B415" s="41" t="s">
        <v>4</v>
      </c>
      <c r="C415" s="37" t="s">
        <v>398</v>
      </c>
      <c r="D415" s="38" t="s">
        <v>784</v>
      </c>
      <c r="E415" s="43">
        <v>389000</v>
      </c>
      <c r="F415" s="43">
        <v>389000</v>
      </c>
      <c r="G415" s="44">
        <v>286182.81</v>
      </c>
      <c r="H415" s="39">
        <f t="shared" si="19"/>
        <v>73.568845758354755</v>
      </c>
      <c r="I415" s="40">
        <f t="shared" si="20"/>
        <v>73.568845758354755</v>
      </c>
    </row>
    <row r="416" spans="1:9" s="34" customFormat="1" ht="26.4" x14ac:dyDescent="0.25">
      <c r="A416" s="16"/>
      <c r="B416" s="41" t="s">
        <v>3</v>
      </c>
      <c r="C416" s="37" t="s">
        <v>398</v>
      </c>
      <c r="D416" s="38" t="s">
        <v>785</v>
      </c>
      <c r="E416" s="43">
        <v>389000</v>
      </c>
      <c r="F416" s="43">
        <v>389000</v>
      </c>
      <c r="G416" s="44">
        <v>286182.81</v>
      </c>
      <c r="H416" s="39">
        <f t="shared" si="19"/>
        <v>73.568845758354755</v>
      </c>
      <c r="I416" s="40">
        <f t="shared" si="20"/>
        <v>73.568845758354755</v>
      </c>
    </row>
    <row r="417" spans="1:9" s="34" customFormat="1" ht="39.6" x14ac:dyDescent="0.25">
      <c r="A417" s="16"/>
      <c r="B417" s="41" t="s">
        <v>397</v>
      </c>
      <c r="C417" s="37" t="s">
        <v>396</v>
      </c>
      <c r="D417" s="38" t="s">
        <v>775</v>
      </c>
      <c r="E417" s="43">
        <v>500000</v>
      </c>
      <c r="F417" s="43">
        <v>500000</v>
      </c>
      <c r="G417" s="44">
        <v>364232.67</v>
      </c>
      <c r="H417" s="39">
        <f t="shared" si="19"/>
        <v>72.846533999999991</v>
      </c>
      <c r="I417" s="40">
        <f t="shared" si="20"/>
        <v>72.846533999999991</v>
      </c>
    </row>
    <row r="418" spans="1:9" s="34" customFormat="1" ht="26.4" x14ac:dyDescent="0.25">
      <c r="A418" s="16"/>
      <c r="B418" s="41" t="s">
        <v>4</v>
      </c>
      <c r="C418" s="37" t="s">
        <v>396</v>
      </c>
      <c r="D418" s="38" t="s">
        <v>784</v>
      </c>
      <c r="E418" s="43">
        <v>500000</v>
      </c>
      <c r="F418" s="43">
        <v>500000</v>
      </c>
      <c r="G418" s="44">
        <v>364232.67</v>
      </c>
      <c r="H418" s="39">
        <f t="shared" si="19"/>
        <v>72.846533999999991</v>
      </c>
      <c r="I418" s="40">
        <f t="shared" si="20"/>
        <v>72.846533999999991</v>
      </c>
    </row>
    <row r="419" spans="1:9" s="34" customFormat="1" ht="26.4" x14ac:dyDescent="0.25">
      <c r="A419" s="16"/>
      <c r="B419" s="41" t="s">
        <v>3</v>
      </c>
      <c r="C419" s="37" t="s">
        <v>396</v>
      </c>
      <c r="D419" s="38" t="s">
        <v>785</v>
      </c>
      <c r="E419" s="43">
        <v>500000</v>
      </c>
      <c r="F419" s="43">
        <v>500000</v>
      </c>
      <c r="G419" s="44">
        <v>364232.67</v>
      </c>
      <c r="H419" s="39">
        <f t="shared" si="19"/>
        <v>72.846533999999991</v>
      </c>
      <c r="I419" s="40">
        <f t="shared" si="20"/>
        <v>72.846533999999991</v>
      </c>
    </row>
    <row r="420" spans="1:9" s="34" customFormat="1" x14ac:dyDescent="0.25">
      <c r="A420" s="16"/>
      <c r="B420" s="41" t="s">
        <v>395</v>
      </c>
      <c r="C420" s="37" t="s">
        <v>394</v>
      </c>
      <c r="D420" s="38" t="s">
        <v>775</v>
      </c>
      <c r="E420" s="43">
        <v>154000</v>
      </c>
      <c r="F420" s="43">
        <v>154000</v>
      </c>
      <c r="G420" s="44">
        <v>0</v>
      </c>
      <c r="H420" s="39">
        <f t="shared" si="19"/>
        <v>0</v>
      </c>
      <c r="I420" s="40">
        <f t="shared" si="20"/>
        <v>0</v>
      </c>
    </row>
    <row r="421" spans="1:9" s="34" customFormat="1" ht="26.4" x14ac:dyDescent="0.25">
      <c r="A421" s="16"/>
      <c r="B421" s="41" t="s">
        <v>393</v>
      </c>
      <c r="C421" s="37" t="s">
        <v>392</v>
      </c>
      <c r="D421" s="38" t="s">
        <v>775</v>
      </c>
      <c r="E421" s="43">
        <v>154000</v>
      </c>
      <c r="F421" s="43">
        <v>154000</v>
      </c>
      <c r="G421" s="44">
        <v>0</v>
      </c>
      <c r="H421" s="39">
        <f t="shared" si="19"/>
        <v>0</v>
      </c>
      <c r="I421" s="40">
        <f t="shared" si="20"/>
        <v>0</v>
      </c>
    </row>
    <row r="422" spans="1:9" s="34" customFormat="1" x14ac:dyDescent="0.25">
      <c r="A422" s="16"/>
      <c r="B422" s="41" t="s">
        <v>33</v>
      </c>
      <c r="C422" s="37" t="s">
        <v>391</v>
      </c>
      <c r="D422" s="38" t="s">
        <v>775</v>
      </c>
      <c r="E422" s="43">
        <v>154000</v>
      </c>
      <c r="F422" s="43">
        <v>154000</v>
      </c>
      <c r="G422" s="44">
        <v>0</v>
      </c>
      <c r="H422" s="39">
        <f t="shared" si="19"/>
        <v>0</v>
      </c>
      <c r="I422" s="40">
        <f t="shared" si="20"/>
        <v>0</v>
      </c>
    </row>
    <row r="423" spans="1:9" s="34" customFormat="1" ht="26.4" x14ac:dyDescent="0.25">
      <c r="A423" s="16"/>
      <c r="B423" s="41" t="s">
        <v>4</v>
      </c>
      <c r="C423" s="37" t="s">
        <v>391</v>
      </c>
      <c r="D423" s="38" t="s">
        <v>784</v>
      </c>
      <c r="E423" s="43">
        <v>154000</v>
      </c>
      <c r="F423" s="43">
        <v>154000</v>
      </c>
      <c r="G423" s="44">
        <v>0</v>
      </c>
      <c r="H423" s="39">
        <f t="shared" si="19"/>
        <v>0</v>
      </c>
      <c r="I423" s="40">
        <f t="shared" si="20"/>
        <v>0</v>
      </c>
    </row>
    <row r="424" spans="1:9" s="34" customFormat="1" ht="26.4" x14ac:dyDescent="0.25">
      <c r="A424" s="16"/>
      <c r="B424" s="41" t="s">
        <v>3</v>
      </c>
      <c r="C424" s="37" t="s">
        <v>391</v>
      </c>
      <c r="D424" s="38" t="s">
        <v>785</v>
      </c>
      <c r="E424" s="43">
        <v>154000</v>
      </c>
      <c r="F424" s="43">
        <v>154000</v>
      </c>
      <c r="G424" s="44">
        <v>0</v>
      </c>
      <c r="H424" s="39">
        <f t="shared" si="19"/>
        <v>0</v>
      </c>
      <c r="I424" s="40">
        <f t="shared" si="20"/>
        <v>0</v>
      </c>
    </row>
    <row r="425" spans="1:9" s="34" customFormat="1" ht="39.6" x14ac:dyDescent="0.25">
      <c r="A425" s="16"/>
      <c r="B425" s="36" t="s">
        <v>390</v>
      </c>
      <c r="C425" s="37" t="s">
        <v>389</v>
      </c>
      <c r="D425" s="38" t="s">
        <v>775</v>
      </c>
      <c r="E425" s="43">
        <v>335856666.13</v>
      </c>
      <c r="F425" s="43">
        <v>335856666.13</v>
      </c>
      <c r="G425" s="44">
        <v>66715657.479999997</v>
      </c>
      <c r="H425" s="39">
        <f t="shared" si="19"/>
        <v>19.864324340722295</v>
      </c>
      <c r="I425" s="40">
        <f t="shared" si="20"/>
        <v>19.864324340722295</v>
      </c>
    </row>
    <row r="426" spans="1:9" s="34" customFormat="1" ht="26.4" x14ac:dyDescent="0.25">
      <c r="A426" s="16"/>
      <c r="B426" s="41" t="s">
        <v>388</v>
      </c>
      <c r="C426" s="37" t="s">
        <v>387</v>
      </c>
      <c r="D426" s="38" t="s">
        <v>775</v>
      </c>
      <c r="E426" s="43">
        <v>1697000</v>
      </c>
      <c r="F426" s="43">
        <v>1593355.92</v>
      </c>
      <c r="G426" s="44">
        <v>281830.92</v>
      </c>
      <c r="H426" s="39">
        <f t="shared" si="19"/>
        <v>16.607596935769003</v>
      </c>
      <c r="I426" s="40">
        <f t="shared" si="20"/>
        <v>17.687882315710102</v>
      </c>
    </row>
    <row r="427" spans="1:9" s="34" customFormat="1" ht="26.4" x14ac:dyDescent="0.25">
      <c r="A427" s="16"/>
      <c r="B427" s="41" t="s">
        <v>386</v>
      </c>
      <c r="C427" s="37" t="s">
        <v>385</v>
      </c>
      <c r="D427" s="38" t="s">
        <v>775</v>
      </c>
      <c r="E427" s="43">
        <v>1389000</v>
      </c>
      <c r="F427" s="43">
        <v>1311525</v>
      </c>
      <c r="G427" s="44">
        <v>0</v>
      </c>
      <c r="H427" s="39">
        <f t="shared" si="19"/>
        <v>0</v>
      </c>
      <c r="I427" s="40">
        <f t="shared" si="20"/>
        <v>0</v>
      </c>
    </row>
    <row r="428" spans="1:9" s="34" customFormat="1" x14ac:dyDescent="0.25">
      <c r="A428" s="16"/>
      <c r="B428" s="41" t="s">
        <v>794</v>
      </c>
      <c r="C428" s="37" t="s">
        <v>795</v>
      </c>
      <c r="D428" s="38" t="s">
        <v>775</v>
      </c>
      <c r="E428" s="43">
        <v>791210</v>
      </c>
      <c r="F428" s="43">
        <v>791210</v>
      </c>
      <c r="G428" s="44">
        <v>0</v>
      </c>
      <c r="H428" s="39">
        <f t="shared" si="19"/>
        <v>0</v>
      </c>
      <c r="I428" s="40">
        <f t="shared" si="20"/>
        <v>0</v>
      </c>
    </row>
    <row r="429" spans="1:9" s="34" customFormat="1" ht="26.4" x14ac:dyDescent="0.25">
      <c r="A429" s="16"/>
      <c r="B429" s="41" t="s">
        <v>4</v>
      </c>
      <c r="C429" s="37" t="s">
        <v>795</v>
      </c>
      <c r="D429" s="38" t="s">
        <v>784</v>
      </c>
      <c r="E429" s="43">
        <v>791210</v>
      </c>
      <c r="F429" s="43">
        <v>791210</v>
      </c>
      <c r="G429" s="44">
        <v>0</v>
      </c>
      <c r="H429" s="39">
        <f t="shared" si="19"/>
        <v>0</v>
      </c>
      <c r="I429" s="40">
        <f t="shared" si="20"/>
        <v>0</v>
      </c>
    </row>
    <row r="430" spans="1:9" s="34" customFormat="1" ht="26.4" x14ac:dyDescent="0.25">
      <c r="A430" s="16"/>
      <c r="B430" s="41" t="s">
        <v>3</v>
      </c>
      <c r="C430" s="37" t="s">
        <v>795</v>
      </c>
      <c r="D430" s="38" t="s">
        <v>785</v>
      </c>
      <c r="E430" s="43">
        <v>791210</v>
      </c>
      <c r="F430" s="43">
        <v>791210</v>
      </c>
      <c r="G430" s="44">
        <v>0</v>
      </c>
      <c r="H430" s="39">
        <f t="shared" si="19"/>
        <v>0</v>
      </c>
      <c r="I430" s="40">
        <f t="shared" si="20"/>
        <v>0</v>
      </c>
    </row>
    <row r="431" spans="1:9" s="34" customFormat="1" x14ac:dyDescent="0.25">
      <c r="A431" s="16"/>
      <c r="B431" s="41" t="s">
        <v>33</v>
      </c>
      <c r="C431" s="37" t="s">
        <v>384</v>
      </c>
      <c r="D431" s="38" t="s">
        <v>775</v>
      </c>
      <c r="E431" s="43">
        <v>500000</v>
      </c>
      <c r="F431" s="43">
        <v>422525</v>
      </c>
      <c r="G431" s="44">
        <v>0</v>
      </c>
      <c r="H431" s="39">
        <f t="shared" si="19"/>
        <v>0</v>
      </c>
      <c r="I431" s="40">
        <f t="shared" si="20"/>
        <v>0</v>
      </c>
    </row>
    <row r="432" spans="1:9" s="34" customFormat="1" ht="26.4" x14ac:dyDescent="0.25">
      <c r="A432" s="16"/>
      <c r="B432" s="41" t="s">
        <v>4</v>
      </c>
      <c r="C432" s="37" t="s">
        <v>384</v>
      </c>
      <c r="D432" s="38" t="s">
        <v>784</v>
      </c>
      <c r="E432" s="43">
        <v>500000</v>
      </c>
      <c r="F432" s="43">
        <v>422525</v>
      </c>
      <c r="G432" s="44">
        <v>0</v>
      </c>
      <c r="H432" s="39">
        <f t="shared" si="19"/>
        <v>0</v>
      </c>
      <c r="I432" s="40">
        <f t="shared" si="20"/>
        <v>0</v>
      </c>
    </row>
    <row r="433" spans="1:9" s="34" customFormat="1" ht="26.4" x14ac:dyDescent="0.25">
      <c r="A433" s="16"/>
      <c r="B433" s="41" t="s">
        <v>3</v>
      </c>
      <c r="C433" s="37" t="s">
        <v>384</v>
      </c>
      <c r="D433" s="38" t="s">
        <v>785</v>
      </c>
      <c r="E433" s="43">
        <v>500000</v>
      </c>
      <c r="F433" s="43">
        <v>422525</v>
      </c>
      <c r="G433" s="44">
        <v>0</v>
      </c>
      <c r="H433" s="39">
        <f t="shared" si="19"/>
        <v>0</v>
      </c>
      <c r="I433" s="40">
        <f t="shared" si="20"/>
        <v>0</v>
      </c>
    </row>
    <row r="434" spans="1:9" s="34" customFormat="1" x14ac:dyDescent="0.25">
      <c r="A434" s="16"/>
      <c r="B434" s="41" t="s">
        <v>796</v>
      </c>
      <c r="C434" s="37" t="s">
        <v>797</v>
      </c>
      <c r="D434" s="38" t="s">
        <v>775</v>
      </c>
      <c r="E434" s="43">
        <v>97790</v>
      </c>
      <c r="F434" s="43">
        <v>97790</v>
      </c>
      <c r="G434" s="44">
        <v>0</v>
      </c>
      <c r="H434" s="39">
        <f t="shared" si="19"/>
        <v>0</v>
      </c>
      <c r="I434" s="40">
        <f t="shared" si="20"/>
        <v>0</v>
      </c>
    </row>
    <row r="435" spans="1:9" s="34" customFormat="1" ht="26.4" x14ac:dyDescent="0.25">
      <c r="A435" s="16"/>
      <c r="B435" s="41" t="s">
        <v>4</v>
      </c>
      <c r="C435" s="37" t="s">
        <v>797</v>
      </c>
      <c r="D435" s="38" t="s">
        <v>784</v>
      </c>
      <c r="E435" s="43">
        <v>97790</v>
      </c>
      <c r="F435" s="43">
        <v>97790</v>
      </c>
      <c r="G435" s="44">
        <v>0</v>
      </c>
      <c r="H435" s="39">
        <f t="shared" si="19"/>
        <v>0</v>
      </c>
      <c r="I435" s="40">
        <f t="shared" si="20"/>
        <v>0</v>
      </c>
    </row>
    <row r="436" spans="1:9" s="34" customFormat="1" ht="26.4" x14ac:dyDescent="0.25">
      <c r="A436" s="16"/>
      <c r="B436" s="41" t="s">
        <v>3</v>
      </c>
      <c r="C436" s="37" t="s">
        <v>797</v>
      </c>
      <c r="D436" s="38" t="s">
        <v>785</v>
      </c>
      <c r="E436" s="43">
        <v>97790</v>
      </c>
      <c r="F436" s="43">
        <v>97790</v>
      </c>
      <c r="G436" s="44">
        <v>0</v>
      </c>
      <c r="H436" s="39">
        <f t="shared" si="19"/>
        <v>0</v>
      </c>
      <c r="I436" s="40">
        <f t="shared" si="20"/>
        <v>0</v>
      </c>
    </row>
    <row r="437" spans="1:9" s="34" customFormat="1" ht="39.6" x14ac:dyDescent="0.25">
      <c r="A437" s="16"/>
      <c r="B437" s="41" t="s">
        <v>383</v>
      </c>
      <c r="C437" s="37" t="s">
        <v>382</v>
      </c>
      <c r="D437" s="38" t="s">
        <v>775</v>
      </c>
      <c r="E437" s="43">
        <v>308000</v>
      </c>
      <c r="F437" s="43">
        <v>281830.92</v>
      </c>
      <c r="G437" s="44">
        <v>281830.92</v>
      </c>
      <c r="H437" s="39">
        <f t="shared" si="19"/>
        <v>91.50354545454546</v>
      </c>
      <c r="I437" s="40">
        <f t="shared" si="20"/>
        <v>100</v>
      </c>
    </row>
    <row r="438" spans="1:9" s="34" customFormat="1" x14ac:dyDescent="0.25">
      <c r="A438" s="16"/>
      <c r="B438" s="41" t="s">
        <v>33</v>
      </c>
      <c r="C438" s="37" t="s">
        <v>381</v>
      </c>
      <c r="D438" s="38" t="s">
        <v>775</v>
      </c>
      <c r="E438" s="43">
        <v>308000</v>
      </c>
      <c r="F438" s="43">
        <v>281830.92</v>
      </c>
      <c r="G438" s="44">
        <v>281830.92</v>
      </c>
      <c r="H438" s="39">
        <f t="shared" si="19"/>
        <v>91.50354545454546</v>
      </c>
      <c r="I438" s="40">
        <f t="shared" si="20"/>
        <v>100</v>
      </c>
    </row>
    <row r="439" spans="1:9" s="34" customFormat="1" ht="26.4" x14ac:dyDescent="0.25">
      <c r="A439" s="16"/>
      <c r="B439" s="41" t="s">
        <v>4</v>
      </c>
      <c r="C439" s="37" t="s">
        <v>381</v>
      </c>
      <c r="D439" s="38" t="s">
        <v>784</v>
      </c>
      <c r="E439" s="43">
        <v>308000</v>
      </c>
      <c r="F439" s="43">
        <v>281830.92</v>
      </c>
      <c r="G439" s="44">
        <v>281830.92</v>
      </c>
      <c r="H439" s="39">
        <f t="shared" si="19"/>
        <v>91.50354545454546</v>
      </c>
      <c r="I439" s="40">
        <f t="shared" si="20"/>
        <v>100</v>
      </c>
    </row>
    <row r="440" spans="1:9" s="34" customFormat="1" ht="26.4" x14ac:dyDescent="0.25">
      <c r="A440" s="16"/>
      <c r="B440" s="41" t="s">
        <v>3</v>
      </c>
      <c r="C440" s="37" t="s">
        <v>381</v>
      </c>
      <c r="D440" s="38" t="s">
        <v>785</v>
      </c>
      <c r="E440" s="43">
        <v>308000</v>
      </c>
      <c r="F440" s="43">
        <v>281830.92</v>
      </c>
      <c r="G440" s="44">
        <v>281830.92</v>
      </c>
      <c r="H440" s="39">
        <f t="shared" si="19"/>
        <v>91.50354545454546</v>
      </c>
      <c r="I440" s="40">
        <f t="shared" si="20"/>
        <v>100</v>
      </c>
    </row>
    <row r="441" spans="1:9" s="34" customFormat="1" x14ac:dyDescent="0.25">
      <c r="A441" s="16"/>
      <c r="B441" s="41" t="s">
        <v>380</v>
      </c>
      <c r="C441" s="37" t="s">
        <v>379</v>
      </c>
      <c r="D441" s="38" t="s">
        <v>775</v>
      </c>
      <c r="E441" s="43">
        <v>304684948.13</v>
      </c>
      <c r="F441" s="43">
        <v>304835101.81</v>
      </c>
      <c r="G441" s="44">
        <v>48073960.600000001</v>
      </c>
      <c r="H441" s="39">
        <f t="shared" si="19"/>
        <v>15.77825255072603</v>
      </c>
      <c r="I441" s="40">
        <f t="shared" si="20"/>
        <v>15.770480602317221</v>
      </c>
    </row>
    <row r="442" spans="1:9" s="34" customFormat="1" ht="79.2" x14ac:dyDescent="0.25">
      <c r="A442" s="16"/>
      <c r="B442" s="41" t="s">
        <v>378</v>
      </c>
      <c r="C442" s="37" t="s">
        <v>377</v>
      </c>
      <c r="D442" s="38" t="s">
        <v>775</v>
      </c>
      <c r="E442" s="43">
        <v>235877833.87</v>
      </c>
      <c r="F442" s="43">
        <v>235877833.87</v>
      </c>
      <c r="G442" s="44">
        <v>30103216</v>
      </c>
      <c r="H442" s="39">
        <f t="shared" si="19"/>
        <v>12.762206395617007</v>
      </c>
      <c r="I442" s="40">
        <f t="shared" si="20"/>
        <v>12.762206395617007</v>
      </c>
    </row>
    <row r="443" spans="1:9" s="34" customFormat="1" ht="26.4" x14ac:dyDescent="0.25">
      <c r="A443" s="16"/>
      <c r="B443" s="41" t="s">
        <v>376</v>
      </c>
      <c r="C443" s="37" t="s">
        <v>375</v>
      </c>
      <c r="D443" s="38" t="s">
        <v>775</v>
      </c>
      <c r="E443" s="43">
        <v>4678333</v>
      </c>
      <c r="F443" s="43">
        <v>4678333</v>
      </c>
      <c r="G443" s="44">
        <v>2298333</v>
      </c>
      <c r="H443" s="39">
        <f t="shared" si="19"/>
        <v>49.127178420176584</v>
      </c>
      <c r="I443" s="40">
        <f t="shared" si="20"/>
        <v>49.127178420176584</v>
      </c>
    </row>
    <row r="444" spans="1:9" s="34" customFormat="1" ht="26.4" x14ac:dyDescent="0.25">
      <c r="A444" s="16"/>
      <c r="B444" s="41" t="s">
        <v>249</v>
      </c>
      <c r="C444" s="37" t="s">
        <v>375</v>
      </c>
      <c r="D444" s="38" t="s">
        <v>791</v>
      </c>
      <c r="E444" s="43">
        <v>4678333</v>
      </c>
      <c r="F444" s="43">
        <v>4678333</v>
      </c>
      <c r="G444" s="44">
        <v>2298333</v>
      </c>
      <c r="H444" s="39">
        <f t="shared" si="19"/>
        <v>49.127178420176584</v>
      </c>
      <c r="I444" s="40">
        <f t="shared" si="20"/>
        <v>49.127178420176584</v>
      </c>
    </row>
    <row r="445" spans="1:9" s="34" customFormat="1" x14ac:dyDescent="0.25">
      <c r="A445" s="16"/>
      <c r="B445" s="41" t="s">
        <v>248</v>
      </c>
      <c r="C445" s="37" t="s">
        <v>375</v>
      </c>
      <c r="D445" s="38" t="s">
        <v>792</v>
      </c>
      <c r="E445" s="43">
        <v>4678333</v>
      </c>
      <c r="F445" s="43">
        <v>4678333</v>
      </c>
      <c r="G445" s="44">
        <v>2298333</v>
      </c>
      <c r="H445" s="39">
        <f t="shared" si="19"/>
        <v>49.127178420176584</v>
      </c>
      <c r="I445" s="40">
        <f t="shared" si="20"/>
        <v>49.127178420176584</v>
      </c>
    </row>
    <row r="446" spans="1:9" s="34" customFormat="1" ht="52.8" x14ac:dyDescent="0.25">
      <c r="A446" s="16"/>
      <c r="B446" s="41" t="s">
        <v>374</v>
      </c>
      <c r="C446" s="37" t="s">
        <v>373</v>
      </c>
      <c r="D446" s="38" t="s">
        <v>775</v>
      </c>
      <c r="E446" s="43">
        <v>205767533.78</v>
      </c>
      <c r="F446" s="43">
        <v>205767533.78</v>
      </c>
      <c r="G446" s="44">
        <v>24746345.879999999</v>
      </c>
      <c r="H446" s="39">
        <f t="shared" si="19"/>
        <v>12.026360731162766</v>
      </c>
      <c r="I446" s="40">
        <f t="shared" si="20"/>
        <v>12.026360731162766</v>
      </c>
    </row>
    <row r="447" spans="1:9" s="34" customFormat="1" ht="26.4" x14ac:dyDescent="0.25">
      <c r="A447" s="16"/>
      <c r="B447" s="41" t="s">
        <v>249</v>
      </c>
      <c r="C447" s="37" t="s">
        <v>373</v>
      </c>
      <c r="D447" s="38" t="s">
        <v>791</v>
      </c>
      <c r="E447" s="43">
        <v>205767533.78</v>
      </c>
      <c r="F447" s="43">
        <v>205767533.78</v>
      </c>
      <c r="G447" s="44">
        <v>24746345.879999999</v>
      </c>
      <c r="H447" s="39">
        <f t="shared" si="19"/>
        <v>12.026360731162766</v>
      </c>
      <c r="I447" s="40">
        <f t="shared" si="20"/>
        <v>12.026360731162766</v>
      </c>
    </row>
    <row r="448" spans="1:9" s="34" customFormat="1" x14ac:dyDescent="0.25">
      <c r="A448" s="16"/>
      <c r="B448" s="41" t="s">
        <v>248</v>
      </c>
      <c r="C448" s="37" t="s">
        <v>373</v>
      </c>
      <c r="D448" s="38" t="s">
        <v>792</v>
      </c>
      <c r="E448" s="43">
        <v>205767533.78</v>
      </c>
      <c r="F448" s="43">
        <v>205767533.78</v>
      </c>
      <c r="G448" s="44">
        <v>24746345.879999999</v>
      </c>
      <c r="H448" s="39">
        <f t="shared" si="19"/>
        <v>12.026360731162766</v>
      </c>
      <c r="I448" s="40">
        <f t="shared" si="20"/>
        <v>12.026360731162766</v>
      </c>
    </row>
    <row r="449" spans="1:9" s="34" customFormat="1" ht="66" x14ac:dyDescent="0.25">
      <c r="A449" s="16"/>
      <c r="B449" s="41" t="s">
        <v>372</v>
      </c>
      <c r="C449" s="37" t="s">
        <v>371</v>
      </c>
      <c r="D449" s="38" t="s">
        <v>775</v>
      </c>
      <c r="E449" s="43">
        <v>25431967.09</v>
      </c>
      <c r="F449" s="43">
        <v>25431967.09</v>
      </c>
      <c r="G449" s="44">
        <v>3058537.12</v>
      </c>
      <c r="H449" s="39">
        <f t="shared" si="19"/>
        <v>12.026349000752816</v>
      </c>
      <c r="I449" s="40">
        <f t="shared" si="20"/>
        <v>12.026349000752816</v>
      </c>
    </row>
    <row r="450" spans="1:9" s="34" customFormat="1" ht="26.4" x14ac:dyDescent="0.25">
      <c r="A450" s="16"/>
      <c r="B450" s="41" t="s">
        <v>249</v>
      </c>
      <c r="C450" s="37" t="s">
        <v>371</v>
      </c>
      <c r="D450" s="38" t="s">
        <v>791</v>
      </c>
      <c r="E450" s="43">
        <v>25431967.09</v>
      </c>
      <c r="F450" s="43">
        <v>25431967.09</v>
      </c>
      <c r="G450" s="44">
        <v>3058537.12</v>
      </c>
      <c r="H450" s="39">
        <f t="shared" si="19"/>
        <v>12.026349000752816</v>
      </c>
      <c r="I450" s="40">
        <f t="shared" si="20"/>
        <v>12.026349000752816</v>
      </c>
    </row>
    <row r="451" spans="1:9" s="34" customFormat="1" x14ac:dyDescent="0.25">
      <c r="A451" s="16"/>
      <c r="B451" s="41" t="s">
        <v>248</v>
      </c>
      <c r="C451" s="37" t="s">
        <v>371</v>
      </c>
      <c r="D451" s="38" t="s">
        <v>792</v>
      </c>
      <c r="E451" s="43">
        <v>25431967.09</v>
      </c>
      <c r="F451" s="43">
        <v>25431967.09</v>
      </c>
      <c r="G451" s="44">
        <v>3058537.12</v>
      </c>
      <c r="H451" s="39">
        <f t="shared" si="19"/>
        <v>12.026349000752816</v>
      </c>
      <c r="I451" s="40">
        <f t="shared" si="20"/>
        <v>12.026349000752816</v>
      </c>
    </row>
    <row r="452" spans="1:9" s="34" customFormat="1" ht="26.4" x14ac:dyDescent="0.25">
      <c r="A452" s="16"/>
      <c r="B452" s="41" t="s">
        <v>370</v>
      </c>
      <c r="C452" s="37" t="s">
        <v>369</v>
      </c>
      <c r="D452" s="38" t="s">
        <v>775</v>
      </c>
      <c r="E452" s="43">
        <v>62073351.939999998</v>
      </c>
      <c r="F452" s="43">
        <v>62073351.939999998</v>
      </c>
      <c r="G452" s="44">
        <v>13531516.199999999</v>
      </c>
      <c r="H452" s="39">
        <f t="shared" si="19"/>
        <v>21.799235544875266</v>
      </c>
      <c r="I452" s="40">
        <f t="shared" si="20"/>
        <v>21.799235544875266</v>
      </c>
    </row>
    <row r="453" spans="1:9" s="34" customFormat="1" ht="39.6" x14ac:dyDescent="0.25">
      <c r="A453" s="16"/>
      <c r="B453" s="41" t="s">
        <v>368</v>
      </c>
      <c r="C453" s="37" t="s">
        <v>367</v>
      </c>
      <c r="D453" s="38" t="s">
        <v>775</v>
      </c>
      <c r="E453" s="43">
        <v>55245256.219999999</v>
      </c>
      <c r="F453" s="43">
        <v>55245256.219999999</v>
      </c>
      <c r="G453" s="44">
        <v>12043049.41</v>
      </c>
      <c r="H453" s="39">
        <f t="shared" si="19"/>
        <v>21.799246186933516</v>
      </c>
      <c r="I453" s="40">
        <f t="shared" si="20"/>
        <v>21.799246186933516</v>
      </c>
    </row>
    <row r="454" spans="1:9" s="34" customFormat="1" x14ac:dyDescent="0.25">
      <c r="A454" s="16"/>
      <c r="B454" s="41" t="s">
        <v>2</v>
      </c>
      <c r="C454" s="37" t="s">
        <v>367</v>
      </c>
      <c r="D454" s="38" t="s">
        <v>782</v>
      </c>
      <c r="E454" s="43">
        <v>55245256.219999999</v>
      </c>
      <c r="F454" s="43">
        <v>55245256.219999999</v>
      </c>
      <c r="G454" s="44">
        <v>12043049.41</v>
      </c>
      <c r="H454" s="39">
        <f t="shared" si="19"/>
        <v>21.799246186933516</v>
      </c>
      <c r="I454" s="40">
        <f t="shared" si="20"/>
        <v>21.799246186933516</v>
      </c>
    </row>
    <row r="455" spans="1:9" s="34" customFormat="1" ht="26.4" x14ac:dyDescent="0.25">
      <c r="A455" s="16"/>
      <c r="B455" s="41" t="s">
        <v>26</v>
      </c>
      <c r="C455" s="37" t="s">
        <v>367</v>
      </c>
      <c r="D455" s="38" t="s">
        <v>786</v>
      </c>
      <c r="E455" s="43">
        <v>55245256.219999999</v>
      </c>
      <c r="F455" s="43">
        <v>55245256.219999999</v>
      </c>
      <c r="G455" s="44">
        <v>12043049.41</v>
      </c>
      <c r="H455" s="39">
        <f t="shared" si="19"/>
        <v>21.799246186933516</v>
      </c>
      <c r="I455" s="40">
        <f t="shared" si="20"/>
        <v>21.799246186933516</v>
      </c>
    </row>
    <row r="456" spans="1:9" s="34" customFormat="1" ht="39.6" x14ac:dyDescent="0.25">
      <c r="A456" s="16"/>
      <c r="B456" s="41" t="s">
        <v>366</v>
      </c>
      <c r="C456" s="37" t="s">
        <v>365</v>
      </c>
      <c r="D456" s="38" t="s">
        <v>775</v>
      </c>
      <c r="E456" s="43">
        <v>6828095.7199999997</v>
      </c>
      <c r="F456" s="43">
        <v>6828095.7199999997</v>
      </c>
      <c r="G456" s="44">
        <v>1488466.79</v>
      </c>
      <c r="H456" s="39">
        <f t="shared" si="19"/>
        <v>21.799149441332087</v>
      </c>
      <c r="I456" s="40">
        <f t="shared" si="20"/>
        <v>21.799149441332087</v>
      </c>
    </row>
    <row r="457" spans="1:9" s="34" customFormat="1" x14ac:dyDescent="0.25">
      <c r="A457" s="16"/>
      <c r="B457" s="41" t="s">
        <v>2</v>
      </c>
      <c r="C457" s="37" t="s">
        <v>365</v>
      </c>
      <c r="D457" s="38" t="s">
        <v>782</v>
      </c>
      <c r="E457" s="43">
        <v>6828095.7199999997</v>
      </c>
      <c r="F457" s="43">
        <v>6828095.7199999997</v>
      </c>
      <c r="G457" s="44">
        <v>1488466.79</v>
      </c>
      <c r="H457" s="39">
        <f t="shared" si="19"/>
        <v>21.799149441332087</v>
      </c>
      <c r="I457" s="40">
        <f t="shared" si="20"/>
        <v>21.799149441332087</v>
      </c>
    </row>
    <row r="458" spans="1:9" s="34" customFormat="1" ht="26.4" x14ac:dyDescent="0.25">
      <c r="A458" s="16"/>
      <c r="B458" s="41" t="s">
        <v>26</v>
      </c>
      <c r="C458" s="37" t="s">
        <v>365</v>
      </c>
      <c r="D458" s="38" t="s">
        <v>786</v>
      </c>
      <c r="E458" s="43">
        <v>6828095.7199999997</v>
      </c>
      <c r="F458" s="43">
        <v>6828095.7199999997</v>
      </c>
      <c r="G458" s="44">
        <v>1488466.79</v>
      </c>
      <c r="H458" s="39">
        <f t="shared" si="19"/>
        <v>21.799149441332087</v>
      </c>
      <c r="I458" s="40">
        <f t="shared" si="20"/>
        <v>21.799149441332087</v>
      </c>
    </row>
    <row r="459" spans="1:9" s="34" customFormat="1" ht="39.6" x14ac:dyDescent="0.25">
      <c r="A459" s="16"/>
      <c r="B459" s="41" t="s">
        <v>364</v>
      </c>
      <c r="C459" s="37" t="s">
        <v>363</v>
      </c>
      <c r="D459" s="38" t="s">
        <v>775</v>
      </c>
      <c r="E459" s="43">
        <v>4972562.32</v>
      </c>
      <c r="F459" s="43">
        <v>5122716</v>
      </c>
      <c r="G459" s="44">
        <v>2678122.63</v>
      </c>
      <c r="H459" s="39">
        <f t="shared" si="19"/>
        <v>53.858000315619968</v>
      </c>
      <c r="I459" s="40">
        <f t="shared" si="20"/>
        <v>52.279350055712634</v>
      </c>
    </row>
    <row r="460" spans="1:9" s="34" customFormat="1" x14ac:dyDescent="0.25">
      <c r="A460" s="16"/>
      <c r="B460" s="41" t="s">
        <v>33</v>
      </c>
      <c r="C460" s="37" t="s">
        <v>362</v>
      </c>
      <c r="D460" s="38" t="s">
        <v>775</v>
      </c>
      <c r="E460" s="43">
        <v>4972562.32</v>
      </c>
      <c r="F460" s="43">
        <v>5122716</v>
      </c>
      <c r="G460" s="44">
        <v>2678122.63</v>
      </c>
      <c r="H460" s="39">
        <f t="shared" si="19"/>
        <v>53.858000315619968</v>
      </c>
      <c r="I460" s="40">
        <f t="shared" si="20"/>
        <v>52.279350055712634</v>
      </c>
    </row>
    <row r="461" spans="1:9" s="34" customFormat="1" ht="26.4" x14ac:dyDescent="0.25">
      <c r="A461" s="16"/>
      <c r="B461" s="41" t="s">
        <v>4</v>
      </c>
      <c r="C461" s="37" t="s">
        <v>362</v>
      </c>
      <c r="D461" s="38" t="s">
        <v>784</v>
      </c>
      <c r="E461" s="43">
        <v>4972562.32</v>
      </c>
      <c r="F461" s="43">
        <v>5122716</v>
      </c>
      <c r="G461" s="44">
        <v>2678122.63</v>
      </c>
      <c r="H461" s="39">
        <f t="shared" si="19"/>
        <v>53.858000315619968</v>
      </c>
      <c r="I461" s="40">
        <f t="shared" si="20"/>
        <v>52.279350055712634</v>
      </c>
    </row>
    <row r="462" spans="1:9" s="34" customFormat="1" ht="26.4" x14ac:dyDescent="0.25">
      <c r="A462" s="16"/>
      <c r="B462" s="41" t="s">
        <v>3</v>
      </c>
      <c r="C462" s="37" t="s">
        <v>362</v>
      </c>
      <c r="D462" s="38" t="s">
        <v>785</v>
      </c>
      <c r="E462" s="43">
        <v>4972562.32</v>
      </c>
      <c r="F462" s="43">
        <v>5122716</v>
      </c>
      <c r="G462" s="44">
        <v>2678122.63</v>
      </c>
      <c r="H462" s="39">
        <f t="shared" ref="H462:H508" si="21">G462/E462*100</f>
        <v>53.858000315619968</v>
      </c>
      <c r="I462" s="40">
        <f t="shared" ref="I462:I508" si="22">G462/F462*100</f>
        <v>52.279350055712634</v>
      </c>
    </row>
    <row r="463" spans="1:9" s="34" customFormat="1" ht="39.6" x14ac:dyDescent="0.25">
      <c r="A463" s="16"/>
      <c r="B463" s="41" t="s">
        <v>361</v>
      </c>
      <c r="C463" s="37" t="s">
        <v>360</v>
      </c>
      <c r="D463" s="38" t="s">
        <v>775</v>
      </c>
      <c r="E463" s="43">
        <v>1761200</v>
      </c>
      <c r="F463" s="43">
        <v>1761200</v>
      </c>
      <c r="G463" s="44">
        <v>1761105.77</v>
      </c>
      <c r="H463" s="39">
        <f t="shared" si="21"/>
        <v>99.994649670679081</v>
      </c>
      <c r="I463" s="40">
        <f t="shared" si="22"/>
        <v>99.994649670679081</v>
      </c>
    </row>
    <row r="464" spans="1:9" s="34" customFormat="1" ht="26.4" x14ac:dyDescent="0.25">
      <c r="A464" s="16"/>
      <c r="B464" s="41" t="s">
        <v>250</v>
      </c>
      <c r="C464" s="37" t="s">
        <v>359</v>
      </c>
      <c r="D464" s="38" t="s">
        <v>775</v>
      </c>
      <c r="E464" s="43">
        <v>1761200</v>
      </c>
      <c r="F464" s="43">
        <v>1761200</v>
      </c>
      <c r="G464" s="44">
        <v>1761105.77</v>
      </c>
      <c r="H464" s="39">
        <f t="shared" si="21"/>
        <v>99.994649670679081</v>
      </c>
      <c r="I464" s="40">
        <f t="shared" si="22"/>
        <v>99.994649670679081</v>
      </c>
    </row>
    <row r="465" spans="1:9" s="34" customFormat="1" ht="26.4" x14ac:dyDescent="0.25">
      <c r="A465" s="16"/>
      <c r="B465" s="41" t="s">
        <v>249</v>
      </c>
      <c r="C465" s="37" t="s">
        <v>359</v>
      </c>
      <c r="D465" s="38" t="s">
        <v>791</v>
      </c>
      <c r="E465" s="43">
        <v>1761200</v>
      </c>
      <c r="F465" s="43">
        <v>1761200</v>
      </c>
      <c r="G465" s="44">
        <v>1761105.77</v>
      </c>
      <c r="H465" s="39">
        <f t="shared" si="21"/>
        <v>99.994649670679081</v>
      </c>
      <c r="I465" s="40">
        <f t="shared" si="22"/>
        <v>99.994649670679081</v>
      </c>
    </row>
    <row r="466" spans="1:9" s="34" customFormat="1" x14ac:dyDescent="0.25">
      <c r="A466" s="16"/>
      <c r="B466" s="41" t="s">
        <v>248</v>
      </c>
      <c r="C466" s="37" t="s">
        <v>359</v>
      </c>
      <c r="D466" s="38" t="s">
        <v>792</v>
      </c>
      <c r="E466" s="43">
        <v>1761200</v>
      </c>
      <c r="F466" s="43">
        <v>1761200</v>
      </c>
      <c r="G466" s="44">
        <v>1761105.77</v>
      </c>
      <c r="H466" s="39">
        <f t="shared" si="21"/>
        <v>99.994649670679081</v>
      </c>
      <c r="I466" s="40">
        <f t="shared" si="22"/>
        <v>99.994649670679081</v>
      </c>
    </row>
    <row r="467" spans="1:9" s="34" customFormat="1" ht="26.4" x14ac:dyDescent="0.25">
      <c r="A467" s="16"/>
      <c r="B467" s="41" t="s">
        <v>358</v>
      </c>
      <c r="C467" s="37" t="s">
        <v>357</v>
      </c>
      <c r="D467" s="38" t="s">
        <v>775</v>
      </c>
      <c r="E467" s="43">
        <v>5135218</v>
      </c>
      <c r="F467" s="43">
        <v>5088708.4000000004</v>
      </c>
      <c r="G467" s="44">
        <v>0</v>
      </c>
      <c r="H467" s="39">
        <f t="shared" si="21"/>
        <v>0</v>
      </c>
      <c r="I467" s="40">
        <f t="shared" si="22"/>
        <v>0</v>
      </c>
    </row>
    <row r="468" spans="1:9" s="34" customFormat="1" ht="52.8" x14ac:dyDescent="0.25">
      <c r="A468" s="16"/>
      <c r="B468" s="41" t="s">
        <v>356</v>
      </c>
      <c r="C468" s="37" t="s">
        <v>355</v>
      </c>
      <c r="D468" s="38" t="s">
        <v>775</v>
      </c>
      <c r="E468" s="43">
        <v>3963600</v>
      </c>
      <c r="F468" s="43">
        <v>3963600</v>
      </c>
      <c r="G468" s="44">
        <v>0</v>
      </c>
      <c r="H468" s="39">
        <f t="shared" si="21"/>
        <v>0</v>
      </c>
      <c r="I468" s="40">
        <f t="shared" si="22"/>
        <v>0</v>
      </c>
    </row>
    <row r="469" spans="1:9" s="34" customFormat="1" x14ac:dyDescent="0.25">
      <c r="A469" s="16"/>
      <c r="B469" s="41" t="s">
        <v>798</v>
      </c>
      <c r="C469" s="37" t="s">
        <v>354</v>
      </c>
      <c r="D469" s="38" t="s">
        <v>775</v>
      </c>
      <c r="E469" s="43">
        <v>1585400</v>
      </c>
      <c r="F469" s="43">
        <v>1585400</v>
      </c>
      <c r="G469" s="44">
        <v>0</v>
      </c>
      <c r="H469" s="39">
        <f t="shared" si="21"/>
        <v>0</v>
      </c>
      <c r="I469" s="40">
        <f t="shared" si="22"/>
        <v>0</v>
      </c>
    </row>
    <row r="470" spans="1:9" s="34" customFormat="1" x14ac:dyDescent="0.25">
      <c r="A470" s="16"/>
      <c r="B470" s="41" t="s">
        <v>2</v>
      </c>
      <c r="C470" s="37" t="s">
        <v>354</v>
      </c>
      <c r="D470" s="38" t="s">
        <v>782</v>
      </c>
      <c r="E470" s="43">
        <v>1585400</v>
      </c>
      <c r="F470" s="43">
        <v>1585400</v>
      </c>
      <c r="G470" s="44">
        <v>0</v>
      </c>
      <c r="H470" s="39">
        <f t="shared" si="21"/>
        <v>0</v>
      </c>
      <c r="I470" s="40">
        <f t="shared" si="22"/>
        <v>0</v>
      </c>
    </row>
    <row r="471" spans="1:9" s="34" customFormat="1" ht="26.4" x14ac:dyDescent="0.25">
      <c r="A471" s="16"/>
      <c r="B471" s="41" t="s">
        <v>26</v>
      </c>
      <c r="C471" s="37" t="s">
        <v>354</v>
      </c>
      <c r="D471" s="38" t="s">
        <v>786</v>
      </c>
      <c r="E471" s="43">
        <v>1585400</v>
      </c>
      <c r="F471" s="43">
        <v>1585400</v>
      </c>
      <c r="G471" s="44">
        <v>0</v>
      </c>
      <c r="H471" s="39">
        <f t="shared" si="21"/>
        <v>0</v>
      </c>
      <c r="I471" s="40">
        <f t="shared" si="22"/>
        <v>0</v>
      </c>
    </row>
    <row r="472" spans="1:9" s="34" customFormat="1" ht="52.8" x14ac:dyDescent="0.25">
      <c r="A472" s="16"/>
      <c r="B472" s="41" t="s">
        <v>353</v>
      </c>
      <c r="C472" s="37" t="s">
        <v>352</v>
      </c>
      <c r="D472" s="38" t="s">
        <v>775</v>
      </c>
      <c r="E472" s="43">
        <v>2378200</v>
      </c>
      <c r="F472" s="43">
        <v>2378200</v>
      </c>
      <c r="G472" s="44">
        <v>0</v>
      </c>
      <c r="H472" s="39">
        <f t="shared" si="21"/>
        <v>0</v>
      </c>
      <c r="I472" s="40">
        <f t="shared" si="22"/>
        <v>0</v>
      </c>
    </row>
    <row r="473" spans="1:9" s="34" customFormat="1" x14ac:dyDescent="0.25">
      <c r="A473" s="16"/>
      <c r="B473" s="41" t="s">
        <v>2</v>
      </c>
      <c r="C473" s="37" t="s">
        <v>352</v>
      </c>
      <c r="D473" s="38" t="s">
        <v>782</v>
      </c>
      <c r="E473" s="43">
        <v>2378200</v>
      </c>
      <c r="F473" s="43">
        <v>2378200</v>
      </c>
      <c r="G473" s="44">
        <v>0</v>
      </c>
      <c r="H473" s="39">
        <f t="shared" si="21"/>
        <v>0</v>
      </c>
      <c r="I473" s="40">
        <f t="shared" si="22"/>
        <v>0</v>
      </c>
    </row>
    <row r="474" spans="1:9" s="34" customFormat="1" ht="26.4" x14ac:dyDescent="0.25">
      <c r="A474" s="16"/>
      <c r="B474" s="41" t="s">
        <v>26</v>
      </c>
      <c r="C474" s="37" t="s">
        <v>352</v>
      </c>
      <c r="D474" s="38" t="s">
        <v>786</v>
      </c>
      <c r="E474" s="43">
        <v>2378200</v>
      </c>
      <c r="F474" s="43">
        <v>2378200</v>
      </c>
      <c r="G474" s="44">
        <v>0</v>
      </c>
      <c r="H474" s="39">
        <f t="shared" si="21"/>
        <v>0</v>
      </c>
      <c r="I474" s="40">
        <f t="shared" si="22"/>
        <v>0</v>
      </c>
    </row>
    <row r="475" spans="1:9" s="34" customFormat="1" ht="26.4" x14ac:dyDescent="0.25">
      <c r="A475" s="16"/>
      <c r="B475" s="41" t="s">
        <v>351</v>
      </c>
      <c r="C475" s="37" t="s">
        <v>350</v>
      </c>
      <c r="D475" s="38" t="s">
        <v>775</v>
      </c>
      <c r="E475" s="43">
        <v>1156318</v>
      </c>
      <c r="F475" s="43">
        <v>1109808.3999999999</v>
      </c>
      <c r="G475" s="44">
        <v>0</v>
      </c>
      <c r="H475" s="39">
        <f t="shared" si="21"/>
        <v>0</v>
      </c>
      <c r="I475" s="40">
        <f t="shared" si="22"/>
        <v>0</v>
      </c>
    </row>
    <row r="476" spans="1:9" s="34" customFormat="1" x14ac:dyDescent="0.25">
      <c r="A476" s="16"/>
      <c r="B476" s="41" t="s">
        <v>764</v>
      </c>
      <c r="C476" s="37" t="s">
        <v>349</v>
      </c>
      <c r="D476" s="38" t="s">
        <v>775</v>
      </c>
      <c r="E476" s="43">
        <v>1156318</v>
      </c>
      <c r="F476" s="43">
        <v>1109808.3999999999</v>
      </c>
      <c r="G476" s="44">
        <v>0</v>
      </c>
      <c r="H476" s="39">
        <f t="shared" si="21"/>
        <v>0</v>
      </c>
      <c r="I476" s="40">
        <f t="shared" si="22"/>
        <v>0</v>
      </c>
    </row>
    <row r="477" spans="1:9" s="34" customFormat="1" x14ac:dyDescent="0.25">
      <c r="A477" s="16"/>
      <c r="B477" s="41" t="s">
        <v>2</v>
      </c>
      <c r="C477" s="37" t="s">
        <v>349</v>
      </c>
      <c r="D477" s="38" t="s">
        <v>782</v>
      </c>
      <c r="E477" s="43">
        <v>1156318</v>
      </c>
      <c r="F477" s="43">
        <v>1109808.3999999999</v>
      </c>
      <c r="G477" s="44">
        <v>0</v>
      </c>
      <c r="H477" s="39">
        <f t="shared" si="21"/>
        <v>0</v>
      </c>
      <c r="I477" s="40">
        <f t="shared" si="22"/>
        <v>0</v>
      </c>
    </row>
    <row r="478" spans="1:9" s="34" customFormat="1" ht="26.4" x14ac:dyDescent="0.25">
      <c r="A478" s="16"/>
      <c r="B478" s="41" t="s">
        <v>26</v>
      </c>
      <c r="C478" s="37" t="s">
        <v>349</v>
      </c>
      <c r="D478" s="38" t="s">
        <v>786</v>
      </c>
      <c r="E478" s="43">
        <v>1156318</v>
      </c>
      <c r="F478" s="43">
        <v>1109808.3999999999</v>
      </c>
      <c r="G478" s="44">
        <v>0</v>
      </c>
      <c r="H478" s="39">
        <f t="shared" si="21"/>
        <v>0</v>
      </c>
      <c r="I478" s="40">
        <f t="shared" si="22"/>
        <v>0</v>
      </c>
    </row>
    <row r="479" spans="1:9" s="34" customFormat="1" ht="92.4" x14ac:dyDescent="0.25">
      <c r="A479" s="16"/>
      <c r="B479" s="41" t="s">
        <v>348</v>
      </c>
      <c r="C479" s="37" t="s">
        <v>347</v>
      </c>
      <c r="D479" s="38" t="s">
        <v>775</v>
      </c>
      <c r="E479" s="43">
        <v>15300</v>
      </c>
      <c r="F479" s="43">
        <v>15300</v>
      </c>
      <c r="G479" s="44">
        <v>0</v>
      </c>
      <c r="H479" s="39">
        <f t="shared" si="21"/>
        <v>0</v>
      </c>
      <c r="I479" s="40">
        <f t="shared" si="22"/>
        <v>0</v>
      </c>
    </row>
    <row r="480" spans="1:9" s="34" customFormat="1" ht="92.4" x14ac:dyDescent="0.25">
      <c r="A480" s="16"/>
      <c r="B480" s="41" t="s">
        <v>346</v>
      </c>
      <c r="C480" s="37" t="s">
        <v>345</v>
      </c>
      <c r="D480" s="38" t="s">
        <v>775</v>
      </c>
      <c r="E480" s="43">
        <v>15300</v>
      </c>
      <c r="F480" s="43">
        <v>15300</v>
      </c>
      <c r="G480" s="44">
        <v>0</v>
      </c>
      <c r="H480" s="39">
        <f t="shared" si="21"/>
        <v>0</v>
      </c>
      <c r="I480" s="40">
        <f t="shared" si="22"/>
        <v>0</v>
      </c>
    </row>
    <row r="481" spans="1:9" s="34" customFormat="1" ht="52.8" x14ac:dyDescent="0.25">
      <c r="A481" s="16"/>
      <c r="B481" s="41" t="s">
        <v>12</v>
      </c>
      <c r="C481" s="37" t="s">
        <v>345</v>
      </c>
      <c r="D481" s="38" t="s">
        <v>780</v>
      </c>
      <c r="E481" s="43">
        <v>15300</v>
      </c>
      <c r="F481" s="43">
        <v>15300</v>
      </c>
      <c r="G481" s="44">
        <v>0</v>
      </c>
      <c r="H481" s="39">
        <f t="shared" si="21"/>
        <v>0</v>
      </c>
      <c r="I481" s="40">
        <f t="shared" si="22"/>
        <v>0</v>
      </c>
    </row>
    <row r="482" spans="1:9" s="34" customFormat="1" ht="26.4" x14ac:dyDescent="0.25">
      <c r="A482" s="16"/>
      <c r="B482" s="41" t="s">
        <v>11</v>
      </c>
      <c r="C482" s="37" t="s">
        <v>345</v>
      </c>
      <c r="D482" s="38" t="s">
        <v>787</v>
      </c>
      <c r="E482" s="43">
        <v>15300</v>
      </c>
      <c r="F482" s="43">
        <v>15300</v>
      </c>
      <c r="G482" s="44">
        <v>0</v>
      </c>
      <c r="H482" s="39">
        <f t="shared" si="21"/>
        <v>0</v>
      </c>
      <c r="I482" s="40">
        <f t="shared" si="22"/>
        <v>0</v>
      </c>
    </row>
    <row r="483" spans="1:9" s="34" customFormat="1" ht="26.4" x14ac:dyDescent="0.25">
      <c r="A483" s="16"/>
      <c r="B483" s="41" t="s">
        <v>344</v>
      </c>
      <c r="C483" s="37" t="s">
        <v>343</v>
      </c>
      <c r="D483" s="38" t="s">
        <v>775</v>
      </c>
      <c r="E483" s="43">
        <v>24339500</v>
      </c>
      <c r="F483" s="43">
        <v>24339500</v>
      </c>
      <c r="G483" s="44">
        <v>18359865.960000001</v>
      </c>
      <c r="H483" s="39">
        <f t="shared" si="21"/>
        <v>75.432387518231678</v>
      </c>
      <c r="I483" s="40">
        <f t="shared" si="22"/>
        <v>75.432387518231678</v>
      </c>
    </row>
    <row r="484" spans="1:9" s="34" customFormat="1" ht="39.6" x14ac:dyDescent="0.25">
      <c r="A484" s="16"/>
      <c r="B484" s="41" t="s">
        <v>342</v>
      </c>
      <c r="C484" s="37" t="s">
        <v>341</v>
      </c>
      <c r="D484" s="38" t="s">
        <v>775</v>
      </c>
      <c r="E484" s="43">
        <v>24339500</v>
      </c>
      <c r="F484" s="43">
        <v>24339500</v>
      </c>
      <c r="G484" s="44">
        <v>18359865.960000001</v>
      </c>
      <c r="H484" s="39">
        <f t="shared" si="21"/>
        <v>75.432387518231678</v>
      </c>
      <c r="I484" s="40">
        <f t="shared" si="22"/>
        <v>75.432387518231678</v>
      </c>
    </row>
    <row r="485" spans="1:9" s="34" customFormat="1" ht="26.4" x14ac:dyDescent="0.25">
      <c r="A485" s="16"/>
      <c r="B485" s="41" t="s">
        <v>76</v>
      </c>
      <c r="C485" s="37" t="s">
        <v>340</v>
      </c>
      <c r="D485" s="38" t="s">
        <v>775</v>
      </c>
      <c r="E485" s="43">
        <v>24339500</v>
      </c>
      <c r="F485" s="43">
        <v>24339500</v>
      </c>
      <c r="G485" s="44">
        <v>18359865.960000001</v>
      </c>
      <c r="H485" s="39">
        <f t="shared" si="21"/>
        <v>75.432387518231678</v>
      </c>
      <c r="I485" s="40">
        <f t="shared" si="22"/>
        <v>75.432387518231678</v>
      </c>
    </row>
    <row r="486" spans="1:9" s="34" customFormat="1" ht="52.8" x14ac:dyDescent="0.25">
      <c r="A486" s="16"/>
      <c r="B486" s="41" t="s">
        <v>12</v>
      </c>
      <c r="C486" s="37" t="s">
        <v>340</v>
      </c>
      <c r="D486" s="38" t="s">
        <v>780</v>
      </c>
      <c r="E486" s="43">
        <v>19319300</v>
      </c>
      <c r="F486" s="43">
        <v>19319300</v>
      </c>
      <c r="G486" s="44">
        <v>15124963.220000001</v>
      </c>
      <c r="H486" s="39">
        <f t="shared" si="21"/>
        <v>78.289395682038176</v>
      </c>
      <c r="I486" s="40">
        <f t="shared" si="22"/>
        <v>78.289395682038176</v>
      </c>
    </row>
    <row r="487" spans="1:9" s="34" customFormat="1" x14ac:dyDescent="0.25">
      <c r="A487" s="16"/>
      <c r="B487" s="41" t="s">
        <v>75</v>
      </c>
      <c r="C487" s="37" t="s">
        <v>340</v>
      </c>
      <c r="D487" s="38" t="s">
        <v>781</v>
      </c>
      <c r="E487" s="43">
        <v>19319300</v>
      </c>
      <c r="F487" s="43">
        <v>19319300</v>
      </c>
      <c r="G487" s="44">
        <v>15124963.220000001</v>
      </c>
      <c r="H487" s="39">
        <f t="shared" si="21"/>
        <v>78.289395682038176</v>
      </c>
      <c r="I487" s="40">
        <f t="shared" si="22"/>
        <v>78.289395682038176</v>
      </c>
    </row>
    <row r="488" spans="1:9" s="34" customFormat="1" ht="26.4" x14ac:dyDescent="0.25">
      <c r="A488" s="16"/>
      <c r="B488" s="41" t="s">
        <v>4</v>
      </c>
      <c r="C488" s="37" t="s">
        <v>340</v>
      </c>
      <c r="D488" s="38" t="s">
        <v>784</v>
      </c>
      <c r="E488" s="43">
        <v>4054124.86</v>
      </c>
      <c r="F488" s="43">
        <v>3994124.86</v>
      </c>
      <c r="G488" s="44">
        <v>2397561.71</v>
      </c>
      <c r="H488" s="39">
        <f t="shared" si="21"/>
        <v>59.138822626198049</v>
      </c>
      <c r="I488" s="40">
        <f t="shared" si="22"/>
        <v>60.027209815368664</v>
      </c>
    </row>
    <row r="489" spans="1:9" s="34" customFormat="1" ht="26.4" x14ac:dyDescent="0.25">
      <c r="A489" s="16"/>
      <c r="B489" s="41" t="s">
        <v>3</v>
      </c>
      <c r="C489" s="37" t="s">
        <v>340</v>
      </c>
      <c r="D489" s="38" t="s">
        <v>785</v>
      </c>
      <c r="E489" s="43">
        <v>4054124.86</v>
      </c>
      <c r="F489" s="43">
        <v>3994124.86</v>
      </c>
      <c r="G489" s="44">
        <v>2397561.71</v>
      </c>
      <c r="H489" s="39">
        <f t="shared" si="21"/>
        <v>59.138822626198049</v>
      </c>
      <c r="I489" s="40">
        <f t="shared" si="22"/>
        <v>60.027209815368664</v>
      </c>
    </row>
    <row r="490" spans="1:9" s="34" customFormat="1" x14ac:dyDescent="0.25">
      <c r="A490" s="16"/>
      <c r="B490" s="41" t="s">
        <v>7</v>
      </c>
      <c r="C490" s="37" t="s">
        <v>340</v>
      </c>
      <c r="D490" s="38" t="s">
        <v>788</v>
      </c>
      <c r="E490" s="43">
        <v>966075.14</v>
      </c>
      <c r="F490" s="43">
        <v>1026075.14</v>
      </c>
      <c r="G490" s="44">
        <v>837341.03</v>
      </c>
      <c r="H490" s="39">
        <f t="shared" si="21"/>
        <v>86.674524095506683</v>
      </c>
      <c r="I490" s="40">
        <f t="shared" si="22"/>
        <v>81.606209658290723</v>
      </c>
    </row>
    <row r="491" spans="1:9" s="34" customFormat="1" x14ac:dyDescent="0.25">
      <c r="A491" s="16"/>
      <c r="B491" s="41" t="s">
        <v>71</v>
      </c>
      <c r="C491" s="37" t="s">
        <v>340</v>
      </c>
      <c r="D491" s="38" t="s">
        <v>799</v>
      </c>
      <c r="E491" s="43">
        <v>699119.14</v>
      </c>
      <c r="F491" s="43">
        <v>759119.14</v>
      </c>
      <c r="G491" s="44">
        <v>699119.14</v>
      </c>
      <c r="H491" s="39">
        <f t="shared" si="21"/>
        <v>100</v>
      </c>
      <c r="I491" s="40">
        <f t="shared" si="22"/>
        <v>92.096102332500791</v>
      </c>
    </row>
    <row r="492" spans="1:9" s="34" customFormat="1" x14ac:dyDescent="0.25">
      <c r="A492" s="16"/>
      <c r="B492" s="41" t="s">
        <v>17</v>
      </c>
      <c r="C492" s="37" t="s">
        <v>340</v>
      </c>
      <c r="D492" s="38" t="s">
        <v>800</v>
      </c>
      <c r="E492" s="43">
        <v>266956</v>
      </c>
      <c r="F492" s="43">
        <v>266956</v>
      </c>
      <c r="G492" s="44">
        <v>138221.89000000001</v>
      </c>
      <c r="H492" s="39">
        <f t="shared" si="21"/>
        <v>51.777030671721192</v>
      </c>
      <c r="I492" s="40">
        <f t="shared" si="22"/>
        <v>51.777030671721192</v>
      </c>
    </row>
    <row r="493" spans="1:9" s="34" customFormat="1" ht="52.8" x14ac:dyDescent="0.25">
      <c r="A493" s="16"/>
      <c r="B493" s="36" t="s">
        <v>339</v>
      </c>
      <c r="C493" s="37" t="s">
        <v>338</v>
      </c>
      <c r="D493" s="38" t="s">
        <v>775</v>
      </c>
      <c r="E493" s="43">
        <v>135326900</v>
      </c>
      <c r="F493" s="43">
        <v>135326900</v>
      </c>
      <c r="G493" s="44">
        <v>73850500</v>
      </c>
      <c r="H493" s="39">
        <f t="shared" si="21"/>
        <v>54.571929158208754</v>
      </c>
      <c r="I493" s="40">
        <f t="shared" si="22"/>
        <v>54.571929158208754</v>
      </c>
    </row>
    <row r="494" spans="1:9" s="34" customFormat="1" ht="26.4" x14ac:dyDescent="0.25">
      <c r="A494" s="16"/>
      <c r="B494" s="41" t="s">
        <v>801</v>
      </c>
      <c r="C494" s="37" t="s">
        <v>802</v>
      </c>
      <c r="D494" s="38" t="s">
        <v>775</v>
      </c>
      <c r="E494" s="43">
        <v>8300000</v>
      </c>
      <c r="F494" s="43">
        <v>8300000</v>
      </c>
      <c r="G494" s="44">
        <v>0</v>
      </c>
      <c r="H494" s="39">
        <f t="shared" si="21"/>
        <v>0</v>
      </c>
      <c r="I494" s="40">
        <f t="shared" si="22"/>
        <v>0</v>
      </c>
    </row>
    <row r="495" spans="1:9" s="34" customFormat="1" ht="26.4" x14ac:dyDescent="0.25">
      <c r="A495" s="16"/>
      <c r="B495" s="41" t="s">
        <v>803</v>
      </c>
      <c r="C495" s="37" t="s">
        <v>804</v>
      </c>
      <c r="D495" s="38" t="s">
        <v>775</v>
      </c>
      <c r="E495" s="43">
        <v>8300000</v>
      </c>
      <c r="F495" s="43">
        <v>8300000</v>
      </c>
      <c r="G495" s="44">
        <v>0</v>
      </c>
      <c r="H495" s="39">
        <f t="shared" si="21"/>
        <v>0</v>
      </c>
      <c r="I495" s="40">
        <f t="shared" si="22"/>
        <v>0</v>
      </c>
    </row>
    <row r="496" spans="1:9" s="34" customFormat="1" ht="26.4" x14ac:dyDescent="0.25">
      <c r="A496" s="16"/>
      <c r="B496" s="41" t="s">
        <v>250</v>
      </c>
      <c r="C496" s="37" t="s">
        <v>805</v>
      </c>
      <c r="D496" s="38" t="s">
        <v>775</v>
      </c>
      <c r="E496" s="43">
        <v>8300000</v>
      </c>
      <c r="F496" s="43">
        <v>8300000</v>
      </c>
      <c r="G496" s="44">
        <v>0</v>
      </c>
      <c r="H496" s="39">
        <f t="shared" si="21"/>
        <v>0</v>
      </c>
      <c r="I496" s="40">
        <f t="shared" si="22"/>
        <v>0</v>
      </c>
    </row>
    <row r="497" spans="1:9" s="34" customFormat="1" ht="26.4" x14ac:dyDescent="0.25">
      <c r="A497" s="16"/>
      <c r="B497" s="41" t="s">
        <v>249</v>
      </c>
      <c r="C497" s="37" t="s">
        <v>805</v>
      </c>
      <c r="D497" s="38" t="s">
        <v>791</v>
      </c>
      <c r="E497" s="43">
        <v>8300000</v>
      </c>
      <c r="F497" s="43">
        <v>8300000</v>
      </c>
      <c r="G497" s="44">
        <v>0</v>
      </c>
      <c r="H497" s="39">
        <f t="shared" si="21"/>
        <v>0</v>
      </c>
      <c r="I497" s="40">
        <f t="shared" si="22"/>
        <v>0</v>
      </c>
    </row>
    <row r="498" spans="1:9" s="34" customFormat="1" x14ac:dyDescent="0.25">
      <c r="A498" s="16"/>
      <c r="B498" s="41" t="s">
        <v>248</v>
      </c>
      <c r="C498" s="37" t="s">
        <v>805</v>
      </c>
      <c r="D498" s="38" t="s">
        <v>792</v>
      </c>
      <c r="E498" s="43">
        <v>8300000</v>
      </c>
      <c r="F498" s="43">
        <v>8300000</v>
      </c>
      <c r="G498" s="44">
        <v>0</v>
      </c>
      <c r="H498" s="39">
        <f t="shared" si="21"/>
        <v>0</v>
      </c>
      <c r="I498" s="40">
        <f t="shared" si="22"/>
        <v>0</v>
      </c>
    </row>
    <row r="499" spans="1:9" s="34" customFormat="1" ht="26.4" x14ac:dyDescent="0.25">
      <c r="A499" s="16"/>
      <c r="B499" s="41" t="s">
        <v>337</v>
      </c>
      <c r="C499" s="37" t="s">
        <v>336</v>
      </c>
      <c r="D499" s="38" t="s">
        <v>775</v>
      </c>
      <c r="E499" s="43">
        <v>2928700</v>
      </c>
      <c r="F499" s="43">
        <v>2928700</v>
      </c>
      <c r="G499" s="44">
        <v>2671500</v>
      </c>
      <c r="H499" s="39">
        <f t="shared" si="21"/>
        <v>91.217946529176757</v>
      </c>
      <c r="I499" s="40">
        <f t="shared" si="22"/>
        <v>91.217946529176757</v>
      </c>
    </row>
    <row r="500" spans="1:9" s="34" customFormat="1" ht="26.4" x14ac:dyDescent="0.25">
      <c r="A500" s="16"/>
      <c r="B500" s="41" t="s">
        <v>335</v>
      </c>
      <c r="C500" s="37" t="s">
        <v>334</v>
      </c>
      <c r="D500" s="38" t="s">
        <v>775</v>
      </c>
      <c r="E500" s="43">
        <v>2928700</v>
      </c>
      <c r="F500" s="43">
        <v>2928700</v>
      </c>
      <c r="G500" s="44">
        <v>2671500</v>
      </c>
      <c r="H500" s="39">
        <f t="shared" si="21"/>
        <v>91.217946529176757</v>
      </c>
      <c r="I500" s="40">
        <f t="shared" si="22"/>
        <v>91.217946529176757</v>
      </c>
    </row>
    <row r="501" spans="1:9" s="34" customFormat="1" ht="52.8" x14ac:dyDescent="0.25">
      <c r="A501" s="16"/>
      <c r="B501" s="41" t="s">
        <v>333</v>
      </c>
      <c r="C501" s="37" t="s">
        <v>332</v>
      </c>
      <c r="D501" s="38" t="s">
        <v>775</v>
      </c>
      <c r="E501" s="43">
        <v>2928700</v>
      </c>
      <c r="F501" s="43">
        <v>2928700</v>
      </c>
      <c r="G501" s="44">
        <v>2671500</v>
      </c>
      <c r="H501" s="39">
        <f t="shared" si="21"/>
        <v>91.217946529176757</v>
      </c>
      <c r="I501" s="40">
        <f t="shared" si="22"/>
        <v>91.217946529176757</v>
      </c>
    </row>
    <row r="502" spans="1:9" s="34" customFormat="1" ht="26.4" x14ac:dyDescent="0.25">
      <c r="A502" s="16"/>
      <c r="B502" s="41" t="s">
        <v>105</v>
      </c>
      <c r="C502" s="37" t="s">
        <v>332</v>
      </c>
      <c r="D502" s="38" t="s">
        <v>776</v>
      </c>
      <c r="E502" s="43">
        <v>2928700</v>
      </c>
      <c r="F502" s="43">
        <v>2928700</v>
      </c>
      <c r="G502" s="44">
        <v>2671500</v>
      </c>
      <c r="H502" s="39">
        <f t="shared" si="21"/>
        <v>91.217946529176757</v>
      </c>
      <c r="I502" s="40">
        <f t="shared" si="22"/>
        <v>91.217946529176757</v>
      </c>
    </row>
    <row r="503" spans="1:9" s="34" customFormat="1" ht="26.4" x14ac:dyDescent="0.25">
      <c r="A503" s="16"/>
      <c r="B503" s="41" t="s">
        <v>115</v>
      </c>
      <c r="C503" s="37" t="s">
        <v>332</v>
      </c>
      <c r="D503" s="38" t="s">
        <v>779</v>
      </c>
      <c r="E503" s="43">
        <v>2928700</v>
      </c>
      <c r="F503" s="43">
        <v>2928700</v>
      </c>
      <c r="G503" s="44">
        <v>2671500</v>
      </c>
      <c r="H503" s="39">
        <f t="shared" si="21"/>
        <v>91.217946529176757</v>
      </c>
      <c r="I503" s="40">
        <f t="shared" si="22"/>
        <v>91.217946529176757</v>
      </c>
    </row>
    <row r="504" spans="1:9" s="34" customFormat="1" ht="66" x14ac:dyDescent="0.25">
      <c r="A504" s="16"/>
      <c r="B504" s="41" t="s">
        <v>331</v>
      </c>
      <c r="C504" s="37" t="s">
        <v>330</v>
      </c>
      <c r="D504" s="38" t="s">
        <v>775</v>
      </c>
      <c r="E504" s="43">
        <v>110466700</v>
      </c>
      <c r="F504" s="43">
        <v>110466700</v>
      </c>
      <c r="G504" s="44">
        <v>71179000</v>
      </c>
      <c r="H504" s="39">
        <f t="shared" si="21"/>
        <v>64.434802524199597</v>
      </c>
      <c r="I504" s="40">
        <f t="shared" si="22"/>
        <v>64.434802524199597</v>
      </c>
    </row>
    <row r="505" spans="1:9" s="34" customFormat="1" ht="39.6" x14ac:dyDescent="0.25">
      <c r="A505" s="16"/>
      <c r="B505" s="41" t="s">
        <v>329</v>
      </c>
      <c r="C505" s="37" t="s">
        <v>328</v>
      </c>
      <c r="D505" s="38" t="s">
        <v>775</v>
      </c>
      <c r="E505" s="43">
        <v>30920600</v>
      </c>
      <c r="F505" s="43">
        <v>30920600</v>
      </c>
      <c r="G505" s="44">
        <v>0</v>
      </c>
      <c r="H505" s="39">
        <f t="shared" si="21"/>
        <v>0</v>
      </c>
      <c r="I505" s="40">
        <f t="shared" si="22"/>
        <v>0</v>
      </c>
    </row>
    <row r="506" spans="1:9" s="34" customFormat="1" ht="39.6" x14ac:dyDescent="0.25">
      <c r="A506" s="16"/>
      <c r="B506" s="41" t="s">
        <v>327</v>
      </c>
      <c r="C506" s="37" t="s">
        <v>326</v>
      </c>
      <c r="D506" s="38" t="s">
        <v>775</v>
      </c>
      <c r="E506" s="43">
        <v>27828400</v>
      </c>
      <c r="F506" s="43">
        <v>27828400</v>
      </c>
      <c r="G506" s="44">
        <v>0</v>
      </c>
      <c r="H506" s="39">
        <f t="shared" si="21"/>
        <v>0</v>
      </c>
      <c r="I506" s="40">
        <f t="shared" si="22"/>
        <v>0</v>
      </c>
    </row>
    <row r="507" spans="1:9" s="34" customFormat="1" ht="26.4" x14ac:dyDescent="0.25">
      <c r="A507" s="16"/>
      <c r="B507" s="41" t="s">
        <v>4</v>
      </c>
      <c r="C507" s="37" t="s">
        <v>326</v>
      </c>
      <c r="D507" s="38" t="s">
        <v>784</v>
      </c>
      <c r="E507" s="43">
        <v>27828400</v>
      </c>
      <c r="F507" s="43">
        <v>27828400</v>
      </c>
      <c r="G507" s="44">
        <v>0</v>
      </c>
      <c r="H507" s="39">
        <f t="shared" si="21"/>
        <v>0</v>
      </c>
      <c r="I507" s="40">
        <f t="shared" si="22"/>
        <v>0</v>
      </c>
    </row>
    <row r="508" spans="1:9" s="34" customFormat="1" ht="26.4" x14ac:dyDescent="0.25">
      <c r="A508" s="16"/>
      <c r="B508" s="41" t="s">
        <v>3</v>
      </c>
      <c r="C508" s="37" t="s">
        <v>326</v>
      </c>
      <c r="D508" s="38" t="s">
        <v>785</v>
      </c>
      <c r="E508" s="43">
        <v>27828400</v>
      </c>
      <c r="F508" s="43">
        <v>27828400</v>
      </c>
      <c r="G508" s="44">
        <v>0</v>
      </c>
      <c r="H508" s="39">
        <f t="shared" si="21"/>
        <v>0</v>
      </c>
      <c r="I508" s="40">
        <f t="shared" si="22"/>
        <v>0</v>
      </c>
    </row>
    <row r="509" spans="1:9" s="34" customFormat="1" ht="52.8" x14ac:dyDescent="0.25">
      <c r="A509" s="16"/>
      <c r="B509" s="41" t="s">
        <v>325</v>
      </c>
      <c r="C509" s="37" t="s">
        <v>324</v>
      </c>
      <c r="D509" s="38" t="s">
        <v>775</v>
      </c>
      <c r="E509" s="43">
        <v>3092200</v>
      </c>
      <c r="F509" s="43">
        <v>3092200</v>
      </c>
      <c r="G509" s="44">
        <v>0</v>
      </c>
      <c r="H509" s="39">
        <f t="shared" ref="H509:H558" si="23">G509/E509*100</f>
        <v>0</v>
      </c>
      <c r="I509" s="40">
        <f t="shared" ref="I509:I558" si="24">G509/F509*100</f>
        <v>0</v>
      </c>
    </row>
    <row r="510" spans="1:9" s="34" customFormat="1" ht="26.4" x14ac:dyDescent="0.25">
      <c r="A510" s="16"/>
      <c r="B510" s="41" t="s">
        <v>4</v>
      </c>
      <c r="C510" s="37" t="s">
        <v>324</v>
      </c>
      <c r="D510" s="38" t="s">
        <v>784</v>
      </c>
      <c r="E510" s="43">
        <v>3092200</v>
      </c>
      <c r="F510" s="43">
        <v>3092200</v>
      </c>
      <c r="G510" s="44">
        <v>0</v>
      </c>
      <c r="H510" s="39">
        <f t="shared" si="23"/>
        <v>0</v>
      </c>
      <c r="I510" s="40">
        <f t="shared" si="24"/>
        <v>0</v>
      </c>
    </row>
    <row r="511" spans="1:9" s="34" customFormat="1" ht="26.4" x14ac:dyDescent="0.25">
      <c r="A511" s="16"/>
      <c r="B511" s="41" t="s">
        <v>3</v>
      </c>
      <c r="C511" s="37" t="s">
        <v>324</v>
      </c>
      <c r="D511" s="38" t="s">
        <v>785</v>
      </c>
      <c r="E511" s="43">
        <v>3092200</v>
      </c>
      <c r="F511" s="43">
        <v>3092200</v>
      </c>
      <c r="G511" s="44">
        <v>0</v>
      </c>
      <c r="H511" s="39">
        <f t="shared" si="23"/>
        <v>0</v>
      </c>
      <c r="I511" s="40">
        <f t="shared" si="24"/>
        <v>0</v>
      </c>
    </row>
    <row r="512" spans="1:9" s="34" customFormat="1" ht="52.8" x14ac:dyDescent="0.25">
      <c r="A512" s="16"/>
      <c r="B512" s="41" t="s">
        <v>751</v>
      </c>
      <c r="C512" s="37" t="s">
        <v>752</v>
      </c>
      <c r="D512" s="38" t="s">
        <v>775</v>
      </c>
      <c r="E512" s="43">
        <v>6000000</v>
      </c>
      <c r="F512" s="43">
        <v>6000000</v>
      </c>
      <c r="G512" s="44">
        <v>0</v>
      </c>
      <c r="H512" s="39">
        <f t="shared" si="23"/>
        <v>0</v>
      </c>
      <c r="I512" s="40">
        <f t="shared" si="24"/>
        <v>0</v>
      </c>
    </row>
    <row r="513" spans="1:9" s="34" customFormat="1" x14ac:dyDescent="0.25">
      <c r="A513" s="16"/>
      <c r="B513" s="41" t="s">
        <v>33</v>
      </c>
      <c r="C513" s="37" t="s">
        <v>753</v>
      </c>
      <c r="D513" s="38" t="s">
        <v>775</v>
      </c>
      <c r="E513" s="43">
        <v>6000000</v>
      </c>
      <c r="F513" s="43">
        <v>6000000</v>
      </c>
      <c r="G513" s="44">
        <v>0</v>
      </c>
      <c r="H513" s="39">
        <f t="shared" si="23"/>
        <v>0</v>
      </c>
      <c r="I513" s="40">
        <f t="shared" si="24"/>
        <v>0</v>
      </c>
    </row>
    <row r="514" spans="1:9" s="34" customFormat="1" ht="26.4" x14ac:dyDescent="0.25">
      <c r="A514" s="16"/>
      <c r="B514" s="41" t="s">
        <v>4</v>
      </c>
      <c r="C514" s="37" t="s">
        <v>753</v>
      </c>
      <c r="D514" s="38" t="s">
        <v>784</v>
      </c>
      <c r="E514" s="43">
        <v>6000000</v>
      </c>
      <c r="F514" s="43">
        <v>6000000</v>
      </c>
      <c r="G514" s="44">
        <v>0</v>
      </c>
      <c r="H514" s="39">
        <f t="shared" si="23"/>
        <v>0</v>
      </c>
      <c r="I514" s="40">
        <f t="shared" si="24"/>
        <v>0</v>
      </c>
    </row>
    <row r="515" spans="1:9" s="34" customFormat="1" ht="26.4" x14ac:dyDescent="0.25">
      <c r="A515" s="16"/>
      <c r="B515" s="41" t="s">
        <v>3</v>
      </c>
      <c r="C515" s="37" t="s">
        <v>753</v>
      </c>
      <c r="D515" s="38" t="s">
        <v>785</v>
      </c>
      <c r="E515" s="43">
        <v>6000000</v>
      </c>
      <c r="F515" s="43">
        <v>6000000</v>
      </c>
      <c r="G515" s="44">
        <v>0</v>
      </c>
      <c r="H515" s="39">
        <f t="shared" si="23"/>
        <v>0</v>
      </c>
      <c r="I515" s="40">
        <f t="shared" si="24"/>
        <v>0</v>
      </c>
    </row>
    <row r="516" spans="1:9" s="34" customFormat="1" ht="39.6" x14ac:dyDescent="0.25">
      <c r="A516" s="16"/>
      <c r="B516" s="41" t="s">
        <v>754</v>
      </c>
      <c r="C516" s="37" t="s">
        <v>755</v>
      </c>
      <c r="D516" s="38" t="s">
        <v>775</v>
      </c>
      <c r="E516" s="43">
        <v>71179000</v>
      </c>
      <c r="F516" s="43">
        <v>71179000</v>
      </c>
      <c r="G516" s="44">
        <v>71179000</v>
      </c>
      <c r="H516" s="39">
        <f t="shared" si="23"/>
        <v>100</v>
      </c>
      <c r="I516" s="40">
        <f t="shared" si="24"/>
        <v>100</v>
      </c>
    </row>
    <row r="517" spans="1:9" s="34" customFormat="1" x14ac:dyDescent="0.25">
      <c r="A517" s="16"/>
      <c r="B517" s="41" t="s">
        <v>41</v>
      </c>
      <c r="C517" s="37" t="s">
        <v>756</v>
      </c>
      <c r="D517" s="38" t="s">
        <v>775</v>
      </c>
      <c r="E517" s="43">
        <v>71179000</v>
      </c>
      <c r="F517" s="43">
        <v>71179000</v>
      </c>
      <c r="G517" s="44">
        <v>71179000</v>
      </c>
      <c r="H517" s="39">
        <f t="shared" si="23"/>
        <v>100</v>
      </c>
      <c r="I517" s="40">
        <f t="shared" si="24"/>
        <v>100</v>
      </c>
    </row>
    <row r="518" spans="1:9" s="34" customFormat="1" x14ac:dyDescent="0.25">
      <c r="A518" s="16"/>
      <c r="B518" s="41" t="s">
        <v>7</v>
      </c>
      <c r="C518" s="37" t="s">
        <v>756</v>
      </c>
      <c r="D518" s="38" t="s">
        <v>788</v>
      </c>
      <c r="E518" s="43">
        <v>71179000</v>
      </c>
      <c r="F518" s="43">
        <v>71179000</v>
      </c>
      <c r="G518" s="44">
        <v>71179000</v>
      </c>
      <c r="H518" s="39">
        <f t="shared" si="23"/>
        <v>100</v>
      </c>
      <c r="I518" s="40">
        <f t="shared" si="24"/>
        <v>100</v>
      </c>
    </row>
    <row r="519" spans="1:9" s="34" customFormat="1" ht="39.6" x14ac:dyDescent="0.25">
      <c r="A519" s="16"/>
      <c r="B519" s="41" t="s">
        <v>40</v>
      </c>
      <c r="C519" s="37" t="s">
        <v>756</v>
      </c>
      <c r="D519" s="38" t="s">
        <v>789</v>
      </c>
      <c r="E519" s="43">
        <v>71179000</v>
      </c>
      <c r="F519" s="43">
        <v>71179000</v>
      </c>
      <c r="G519" s="44">
        <v>71179000</v>
      </c>
      <c r="H519" s="39">
        <f t="shared" si="23"/>
        <v>100</v>
      </c>
      <c r="I519" s="40">
        <f t="shared" si="24"/>
        <v>100</v>
      </c>
    </row>
    <row r="520" spans="1:9" s="34" customFormat="1" ht="26.4" x14ac:dyDescent="0.25">
      <c r="A520" s="16"/>
      <c r="B520" s="41" t="s">
        <v>806</v>
      </c>
      <c r="C520" s="37" t="s">
        <v>766</v>
      </c>
      <c r="D520" s="38" t="s">
        <v>775</v>
      </c>
      <c r="E520" s="43">
        <v>2367100</v>
      </c>
      <c r="F520" s="43">
        <v>2367100</v>
      </c>
      <c r="G520" s="44">
        <v>0</v>
      </c>
      <c r="H520" s="39">
        <f t="shared" si="23"/>
        <v>0</v>
      </c>
      <c r="I520" s="40">
        <f t="shared" si="24"/>
        <v>0</v>
      </c>
    </row>
    <row r="521" spans="1:9" s="34" customFormat="1" x14ac:dyDescent="0.25">
      <c r="A521" s="16"/>
      <c r="B521" s="41" t="s">
        <v>765</v>
      </c>
      <c r="C521" s="37" t="s">
        <v>767</v>
      </c>
      <c r="D521" s="38" t="s">
        <v>775</v>
      </c>
      <c r="E521" s="43">
        <v>2367100</v>
      </c>
      <c r="F521" s="43">
        <v>2367100</v>
      </c>
      <c r="G521" s="44">
        <v>0</v>
      </c>
      <c r="H521" s="39">
        <f t="shared" si="23"/>
        <v>0</v>
      </c>
      <c r="I521" s="40">
        <f t="shared" si="24"/>
        <v>0</v>
      </c>
    </row>
    <row r="522" spans="1:9" s="34" customFormat="1" ht="26.4" x14ac:dyDescent="0.25">
      <c r="A522" s="16"/>
      <c r="B522" s="41" t="s">
        <v>4</v>
      </c>
      <c r="C522" s="37" t="s">
        <v>767</v>
      </c>
      <c r="D522" s="38" t="s">
        <v>784</v>
      </c>
      <c r="E522" s="43">
        <v>2367100</v>
      </c>
      <c r="F522" s="43">
        <v>2367100</v>
      </c>
      <c r="G522" s="44">
        <v>0</v>
      </c>
      <c r="H522" s="39">
        <f t="shared" si="23"/>
        <v>0</v>
      </c>
      <c r="I522" s="40">
        <f t="shared" si="24"/>
        <v>0</v>
      </c>
    </row>
    <row r="523" spans="1:9" s="34" customFormat="1" ht="26.4" x14ac:dyDescent="0.25">
      <c r="A523" s="16"/>
      <c r="B523" s="41" t="s">
        <v>3</v>
      </c>
      <c r="C523" s="37" t="s">
        <v>767</v>
      </c>
      <c r="D523" s="38" t="s">
        <v>785</v>
      </c>
      <c r="E523" s="43">
        <v>2367100</v>
      </c>
      <c r="F523" s="43">
        <v>2367100</v>
      </c>
      <c r="G523" s="44">
        <v>0</v>
      </c>
      <c r="H523" s="39">
        <f t="shared" si="23"/>
        <v>0</v>
      </c>
      <c r="I523" s="40">
        <f t="shared" si="24"/>
        <v>0</v>
      </c>
    </row>
    <row r="524" spans="1:9" s="34" customFormat="1" ht="26.4" x14ac:dyDescent="0.25">
      <c r="A524" s="16"/>
      <c r="B524" s="41" t="s">
        <v>757</v>
      </c>
      <c r="C524" s="37" t="s">
        <v>758</v>
      </c>
      <c r="D524" s="38" t="s">
        <v>775</v>
      </c>
      <c r="E524" s="43">
        <v>338900</v>
      </c>
      <c r="F524" s="43">
        <v>338900</v>
      </c>
      <c r="G524" s="44">
        <v>0</v>
      </c>
      <c r="H524" s="39">
        <f t="shared" si="23"/>
        <v>0</v>
      </c>
      <c r="I524" s="40">
        <f t="shared" si="24"/>
        <v>0</v>
      </c>
    </row>
    <row r="525" spans="1:9" s="34" customFormat="1" ht="39.6" x14ac:dyDescent="0.25">
      <c r="A525" s="16"/>
      <c r="B525" s="41" t="s">
        <v>759</v>
      </c>
      <c r="C525" s="37" t="s">
        <v>760</v>
      </c>
      <c r="D525" s="38" t="s">
        <v>775</v>
      </c>
      <c r="E525" s="43">
        <v>338900</v>
      </c>
      <c r="F525" s="43">
        <v>338900</v>
      </c>
      <c r="G525" s="44">
        <v>0</v>
      </c>
      <c r="H525" s="39">
        <f t="shared" si="23"/>
        <v>0</v>
      </c>
      <c r="I525" s="40">
        <f t="shared" si="24"/>
        <v>0</v>
      </c>
    </row>
    <row r="526" spans="1:9" s="34" customFormat="1" x14ac:dyDescent="0.25">
      <c r="A526" s="16"/>
      <c r="B526" s="41" t="s">
        <v>33</v>
      </c>
      <c r="C526" s="37" t="s">
        <v>761</v>
      </c>
      <c r="D526" s="38" t="s">
        <v>775</v>
      </c>
      <c r="E526" s="43">
        <v>338900</v>
      </c>
      <c r="F526" s="43">
        <v>338900</v>
      </c>
      <c r="G526" s="44">
        <v>0</v>
      </c>
      <c r="H526" s="39">
        <f t="shared" si="23"/>
        <v>0</v>
      </c>
      <c r="I526" s="40">
        <f t="shared" si="24"/>
        <v>0</v>
      </c>
    </row>
    <row r="527" spans="1:9" s="34" customFormat="1" ht="26.4" x14ac:dyDescent="0.25">
      <c r="A527" s="16"/>
      <c r="B527" s="41" t="s">
        <v>4</v>
      </c>
      <c r="C527" s="37" t="s">
        <v>761</v>
      </c>
      <c r="D527" s="38" t="s">
        <v>784</v>
      </c>
      <c r="E527" s="43">
        <v>338900</v>
      </c>
      <c r="F527" s="43">
        <v>338900</v>
      </c>
      <c r="G527" s="44">
        <v>0</v>
      </c>
      <c r="H527" s="39">
        <f t="shared" si="23"/>
        <v>0</v>
      </c>
      <c r="I527" s="40">
        <f t="shared" si="24"/>
        <v>0</v>
      </c>
    </row>
    <row r="528" spans="1:9" s="34" customFormat="1" ht="26.4" x14ac:dyDescent="0.25">
      <c r="A528" s="16"/>
      <c r="B528" s="41" t="s">
        <v>3</v>
      </c>
      <c r="C528" s="37" t="s">
        <v>761</v>
      </c>
      <c r="D528" s="38" t="s">
        <v>785</v>
      </c>
      <c r="E528" s="43">
        <v>338900</v>
      </c>
      <c r="F528" s="43">
        <v>338900</v>
      </c>
      <c r="G528" s="44">
        <v>0</v>
      </c>
      <c r="H528" s="39">
        <f t="shared" si="23"/>
        <v>0</v>
      </c>
      <c r="I528" s="40">
        <f t="shared" si="24"/>
        <v>0</v>
      </c>
    </row>
    <row r="529" spans="1:9" s="34" customFormat="1" x14ac:dyDescent="0.25">
      <c r="A529" s="16"/>
      <c r="B529" s="41" t="s">
        <v>323</v>
      </c>
      <c r="C529" s="37" t="s">
        <v>322</v>
      </c>
      <c r="D529" s="38" t="s">
        <v>775</v>
      </c>
      <c r="E529" s="43">
        <v>1349000</v>
      </c>
      <c r="F529" s="43">
        <v>1349000</v>
      </c>
      <c r="G529" s="44">
        <v>0</v>
      </c>
      <c r="H529" s="39">
        <f t="shared" si="23"/>
        <v>0</v>
      </c>
      <c r="I529" s="40">
        <f t="shared" si="24"/>
        <v>0</v>
      </c>
    </row>
    <row r="530" spans="1:9" s="34" customFormat="1" ht="52.8" x14ac:dyDescent="0.25">
      <c r="A530" s="16"/>
      <c r="B530" s="41" t="s">
        <v>321</v>
      </c>
      <c r="C530" s="37" t="s">
        <v>320</v>
      </c>
      <c r="D530" s="38" t="s">
        <v>775</v>
      </c>
      <c r="E530" s="43">
        <v>1349000</v>
      </c>
      <c r="F530" s="43">
        <v>1349000</v>
      </c>
      <c r="G530" s="44">
        <v>0</v>
      </c>
      <c r="H530" s="39">
        <f t="shared" si="23"/>
        <v>0</v>
      </c>
      <c r="I530" s="40">
        <f t="shared" si="24"/>
        <v>0</v>
      </c>
    </row>
    <row r="531" spans="1:9" s="34" customFormat="1" x14ac:dyDescent="0.25">
      <c r="A531" s="16"/>
      <c r="B531" s="41" t="s">
        <v>33</v>
      </c>
      <c r="C531" s="37" t="s">
        <v>319</v>
      </c>
      <c r="D531" s="38" t="s">
        <v>775</v>
      </c>
      <c r="E531" s="43">
        <v>1349000</v>
      </c>
      <c r="F531" s="43">
        <v>1349000</v>
      </c>
      <c r="G531" s="44">
        <v>0</v>
      </c>
      <c r="H531" s="39">
        <f t="shared" si="23"/>
        <v>0</v>
      </c>
      <c r="I531" s="40">
        <f t="shared" si="24"/>
        <v>0</v>
      </c>
    </row>
    <row r="532" spans="1:9" s="34" customFormat="1" ht="26.4" x14ac:dyDescent="0.25">
      <c r="A532" s="16"/>
      <c r="B532" s="41" t="s">
        <v>4</v>
      </c>
      <c r="C532" s="37" t="s">
        <v>319</v>
      </c>
      <c r="D532" s="38" t="s">
        <v>784</v>
      </c>
      <c r="E532" s="43">
        <v>1349000</v>
      </c>
      <c r="F532" s="43">
        <v>1349000</v>
      </c>
      <c r="G532" s="44">
        <v>0</v>
      </c>
      <c r="H532" s="39">
        <f t="shared" si="23"/>
        <v>0</v>
      </c>
      <c r="I532" s="40">
        <f t="shared" si="24"/>
        <v>0</v>
      </c>
    </row>
    <row r="533" spans="1:9" s="34" customFormat="1" ht="26.4" x14ac:dyDescent="0.25">
      <c r="A533" s="16"/>
      <c r="B533" s="41" t="s">
        <v>3</v>
      </c>
      <c r="C533" s="37" t="s">
        <v>319</v>
      </c>
      <c r="D533" s="38" t="s">
        <v>785</v>
      </c>
      <c r="E533" s="43">
        <v>1349000</v>
      </c>
      <c r="F533" s="43">
        <v>1349000</v>
      </c>
      <c r="G533" s="44">
        <v>0</v>
      </c>
      <c r="H533" s="39">
        <f t="shared" si="23"/>
        <v>0</v>
      </c>
      <c r="I533" s="40">
        <f t="shared" si="24"/>
        <v>0</v>
      </c>
    </row>
    <row r="534" spans="1:9" s="34" customFormat="1" x14ac:dyDescent="0.25">
      <c r="A534" s="16"/>
      <c r="B534" s="41" t="s">
        <v>318</v>
      </c>
      <c r="C534" s="37" t="s">
        <v>317</v>
      </c>
      <c r="D534" s="38" t="s">
        <v>775</v>
      </c>
      <c r="E534" s="43">
        <v>11943600</v>
      </c>
      <c r="F534" s="43">
        <v>11943600</v>
      </c>
      <c r="G534" s="44">
        <v>0</v>
      </c>
      <c r="H534" s="39">
        <f t="shared" si="23"/>
        <v>0</v>
      </c>
      <c r="I534" s="40">
        <f t="shared" si="24"/>
        <v>0</v>
      </c>
    </row>
    <row r="535" spans="1:9" s="34" customFormat="1" ht="26.4" x14ac:dyDescent="0.25">
      <c r="A535" s="16"/>
      <c r="B535" s="41" t="s">
        <v>316</v>
      </c>
      <c r="C535" s="37" t="s">
        <v>315</v>
      </c>
      <c r="D535" s="38" t="s">
        <v>775</v>
      </c>
      <c r="E535" s="43">
        <v>11943600</v>
      </c>
      <c r="F535" s="43">
        <v>11943600</v>
      </c>
      <c r="G535" s="44">
        <v>0</v>
      </c>
      <c r="H535" s="39">
        <f t="shared" si="23"/>
        <v>0</v>
      </c>
      <c r="I535" s="40">
        <f t="shared" si="24"/>
        <v>0</v>
      </c>
    </row>
    <row r="536" spans="1:9" s="34" customFormat="1" x14ac:dyDescent="0.25">
      <c r="A536" s="16"/>
      <c r="B536" s="41" t="s">
        <v>33</v>
      </c>
      <c r="C536" s="37" t="s">
        <v>314</v>
      </c>
      <c r="D536" s="38" t="s">
        <v>775</v>
      </c>
      <c r="E536" s="43">
        <v>687711.11</v>
      </c>
      <c r="F536" s="43">
        <v>687711.11</v>
      </c>
      <c r="G536" s="44">
        <v>0</v>
      </c>
      <c r="H536" s="39">
        <f t="shared" si="23"/>
        <v>0</v>
      </c>
      <c r="I536" s="40">
        <f t="shared" si="24"/>
        <v>0</v>
      </c>
    </row>
    <row r="537" spans="1:9" s="34" customFormat="1" ht="26.4" x14ac:dyDescent="0.25">
      <c r="A537" s="16"/>
      <c r="B537" s="41" t="s">
        <v>4</v>
      </c>
      <c r="C537" s="37" t="s">
        <v>314</v>
      </c>
      <c r="D537" s="38" t="s">
        <v>784</v>
      </c>
      <c r="E537" s="43">
        <v>687711.11</v>
      </c>
      <c r="F537" s="43">
        <v>687711.11</v>
      </c>
      <c r="G537" s="44">
        <v>0</v>
      </c>
      <c r="H537" s="39">
        <f t="shared" si="23"/>
        <v>0</v>
      </c>
      <c r="I537" s="40">
        <f t="shared" si="24"/>
        <v>0</v>
      </c>
    </row>
    <row r="538" spans="1:9" s="34" customFormat="1" ht="26.4" x14ac:dyDescent="0.25">
      <c r="A538" s="16"/>
      <c r="B538" s="41" t="s">
        <v>3</v>
      </c>
      <c r="C538" s="37" t="s">
        <v>314</v>
      </c>
      <c r="D538" s="38" t="s">
        <v>785</v>
      </c>
      <c r="E538" s="43">
        <v>687711.11</v>
      </c>
      <c r="F538" s="43">
        <v>687711.11</v>
      </c>
      <c r="G538" s="44">
        <v>0</v>
      </c>
      <c r="H538" s="39">
        <f t="shared" si="23"/>
        <v>0</v>
      </c>
      <c r="I538" s="40">
        <f t="shared" si="24"/>
        <v>0</v>
      </c>
    </row>
    <row r="539" spans="1:9" s="34" customFormat="1" ht="26.4" x14ac:dyDescent="0.25">
      <c r="A539" s="16"/>
      <c r="B539" s="41" t="s">
        <v>313</v>
      </c>
      <c r="C539" s="37" t="s">
        <v>312</v>
      </c>
      <c r="D539" s="38" t="s">
        <v>775</v>
      </c>
      <c r="E539" s="43">
        <v>11255888.890000001</v>
      </c>
      <c r="F539" s="43">
        <v>11255888.890000001</v>
      </c>
      <c r="G539" s="44">
        <v>0</v>
      </c>
      <c r="H539" s="39">
        <f t="shared" si="23"/>
        <v>0</v>
      </c>
      <c r="I539" s="40">
        <f t="shared" si="24"/>
        <v>0</v>
      </c>
    </row>
    <row r="540" spans="1:9" s="34" customFormat="1" ht="26.4" x14ac:dyDescent="0.25">
      <c r="A540" s="16"/>
      <c r="B540" s="41" t="s">
        <v>4</v>
      </c>
      <c r="C540" s="37" t="s">
        <v>312</v>
      </c>
      <c r="D540" s="38" t="s">
        <v>784</v>
      </c>
      <c r="E540" s="43">
        <v>11255888.890000001</v>
      </c>
      <c r="F540" s="43">
        <v>11255888.890000001</v>
      </c>
      <c r="G540" s="44">
        <v>0</v>
      </c>
      <c r="H540" s="39">
        <f t="shared" si="23"/>
        <v>0</v>
      </c>
      <c r="I540" s="40">
        <f t="shared" si="24"/>
        <v>0</v>
      </c>
    </row>
    <row r="541" spans="1:9" s="34" customFormat="1" ht="26.4" x14ac:dyDescent="0.25">
      <c r="A541" s="16"/>
      <c r="B541" s="41" t="s">
        <v>3</v>
      </c>
      <c r="C541" s="37" t="s">
        <v>312</v>
      </c>
      <c r="D541" s="38" t="s">
        <v>785</v>
      </c>
      <c r="E541" s="43">
        <v>11255888.890000001</v>
      </c>
      <c r="F541" s="43">
        <v>11255888.890000001</v>
      </c>
      <c r="G541" s="44">
        <v>0</v>
      </c>
      <c r="H541" s="39">
        <f t="shared" si="23"/>
        <v>0</v>
      </c>
      <c r="I541" s="40">
        <f t="shared" si="24"/>
        <v>0</v>
      </c>
    </row>
    <row r="542" spans="1:9" s="34" customFormat="1" ht="92.4" x14ac:dyDescent="0.25">
      <c r="A542" s="16"/>
      <c r="B542" s="36" t="s">
        <v>311</v>
      </c>
      <c r="C542" s="37" t="s">
        <v>310</v>
      </c>
      <c r="D542" s="38" t="s">
        <v>775</v>
      </c>
      <c r="E542" s="43">
        <v>5737300</v>
      </c>
      <c r="F542" s="43">
        <v>5737300</v>
      </c>
      <c r="G542" s="44">
        <v>3136527.6</v>
      </c>
      <c r="H542" s="39">
        <f t="shared" si="23"/>
        <v>54.669053387481917</v>
      </c>
      <c r="I542" s="40">
        <f t="shared" si="24"/>
        <v>54.669053387481917</v>
      </c>
    </row>
    <row r="543" spans="1:9" s="34" customFormat="1" ht="26.4" x14ac:dyDescent="0.25">
      <c r="A543" s="16"/>
      <c r="B543" s="41" t="s">
        <v>309</v>
      </c>
      <c r="C543" s="37" t="s">
        <v>308</v>
      </c>
      <c r="D543" s="38" t="s">
        <v>775</v>
      </c>
      <c r="E543" s="43">
        <v>4957300</v>
      </c>
      <c r="F543" s="43">
        <v>4957300</v>
      </c>
      <c r="G543" s="44">
        <v>2875411.1</v>
      </c>
      <c r="H543" s="39">
        <f t="shared" si="23"/>
        <v>58.003572509228817</v>
      </c>
      <c r="I543" s="40">
        <f t="shared" si="24"/>
        <v>58.003572509228817</v>
      </c>
    </row>
    <row r="544" spans="1:9" s="34" customFormat="1" ht="39.6" x14ac:dyDescent="0.25">
      <c r="A544" s="16"/>
      <c r="B544" s="41" t="s">
        <v>307</v>
      </c>
      <c r="C544" s="37" t="s">
        <v>306</v>
      </c>
      <c r="D544" s="38" t="s">
        <v>775</v>
      </c>
      <c r="E544" s="43">
        <v>1399200</v>
      </c>
      <c r="F544" s="43">
        <v>1399200</v>
      </c>
      <c r="G544" s="44">
        <v>1091619</v>
      </c>
      <c r="H544" s="39">
        <f t="shared" si="23"/>
        <v>78.017367066895375</v>
      </c>
      <c r="I544" s="40">
        <f t="shared" si="24"/>
        <v>78.017367066895375</v>
      </c>
    </row>
    <row r="545" spans="1:9" s="34" customFormat="1" ht="26.4" x14ac:dyDescent="0.25">
      <c r="A545" s="16"/>
      <c r="B545" s="41" t="s">
        <v>305</v>
      </c>
      <c r="C545" s="37" t="s">
        <v>304</v>
      </c>
      <c r="D545" s="38" t="s">
        <v>775</v>
      </c>
      <c r="E545" s="43">
        <v>1399200</v>
      </c>
      <c r="F545" s="43">
        <v>1399200</v>
      </c>
      <c r="G545" s="44">
        <v>1091619</v>
      </c>
      <c r="H545" s="39">
        <f t="shared" si="23"/>
        <v>78.017367066895375</v>
      </c>
      <c r="I545" s="40">
        <f t="shared" si="24"/>
        <v>78.017367066895375</v>
      </c>
    </row>
    <row r="546" spans="1:9" s="34" customFormat="1" ht="26.4" x14ac:dyDescent="0.25">
      <c r="A546" s="16"/>
      <c r="B546" s="41" t="s">
        <v>4</v>
      </c>
      <c r="C546" s="37" t="s">
        <v>304</v>
      </c>
      <c r="D546" s="38" t="s">
        <v>784</v>
      </c>
      <c r="E546" s="43">
        <v>1399200</v>
      </c>
      <c r="F546" s="43">
        <v>1399200</v>
      </c>
      <c r="G546" s="44">
        <v>1091619</v>
      </c>
      <c r="H546" s="39">
        <f t="shared" si="23"/>
        <v>78.017367066895375</v>
      </c>
      <c r="I546" s="40">
        <f t="shared" si="24"/>
        <v>78.017367066895375</v>
      </c>
    </row>
    <row r="547" spans="1:9" s="34" customFormat="1" ht="26.4" x14ac:dyDescent="0.25">
      <c r="A547" s="16"/>
      <c r="B547" s="41" t="s">
        <v>3</v>
      </c>
      <c r="C547" s="37" t="s">
        <v>304</v>
      </c>
      <c r="D547" s="38" t="s">
        <v>785</v>
      </c>
      <c r="E547" s="43">
        <v>1399200</v>
      </c>
      <c r="F547" s="43">
        <v>1399200</v>
      </c>
      <c r="G547" s="44">
        <v>1091619</v>
      </c>
      <c r="H547" s="39">
        <f t="shared" si="23"/>
        <v>78.017367066895375</v>
      </c>
      <c r="I547" s="40">
        <f t="shared" si="24"/>
        <v>78.017367066895375</v>
      </c>
    </row>
    <row r="548" spans="1:9" s="34" customFormat="1" ht="26.4" x14ac:dyDescent="0.25">
      <c r="A548" s="16"/>
      <c r="B548" s="41" t="s">
        <v>303</v>
      </c>
      <c r="C548" s="37" t="s">
        <v>302</v>
      </c>
      <c r="D548" s="38" t="s">
        <v>775</v>
      </c>
      <c r="E548" s="43">
        <v>129900</v>
      </c>
      <c r="F548" s="43">
        <v>129900</v>
      </c>
      <c r="G548" s="44">
        <v>63200</v>
      </c>
      <c r="H548" s="39">
        <f t="shared" si="23"/>
        <v>48.652809853733643</v>
      </c>
      <c r="I548" s="40">
        <f t="shared" si="24"/>
        <v>48.652809853733643</v>
      </c>
    </row>
    <row r="549" spans="1:9" s="34" customFormat="1" x14ac:dyDescent="0.25">
      <c r="A549" s="16"/>
      <c r="B549" s="41" t="s">
        <v>301</v>
      </c>
      <c r="C549" s="37" t="s">
        <v>300</v>
      </c>
      <c r="D549" s="38" t="s">
        <v>775</v>
      </c>
      <c r="E549" s="43">
        <v>90900</v>
      </c>
      <c r="F549" s="43">
        <v>90900</v>
      </c>
      <c r="G549" s="44">
        <v>44240</v>
      </c>
      <c r="H549" s="39">
        <f t="shared" si="23"/>
        <v>48.668866886688669</v>
      </c>
      <c r="I549" s="40">
        <f t="shared" si="24"/>
        <v>48.668866886688669</v>
      </c>
    </row>
    <row r="550" spans="1:9" s="34" customFormat="1" ht="26.4" x14ac:dyDescent="0.25">
      <c r="A550" s="16"/>
      <c r="B550" s="41" t="s">
        <v>4</v>
      </c>
      <c r="C550" s="37" t="s">
        <v>300</v>
      </c>
      <c r="D550" s="38" t="s">
        <v>784</v>
      </c>
      <c r="E550" s="43">
        <v>90900</v>
      </c>
      <c r="F550" s="43">
        <v>90900</v>
      </c>
      <c r="G550" s="44">
        <v>44240</v>
      </c>
      <c r="H550" s="39">
        <f t="shared" si="23"/>
        <v>48.668866886688669</v>
      </c>
      <c r="I550" s="40">
        <f t="shared" si="24"/>
        <v>48.668866886688669</v>
      </c>
    </row>
    <row r="551" spans="1:9" s="34" customFormat="1" ht="26.4" x14ac:dyDescent="0.25">
      <c r="A551" s="16"/>
      <c r="B551" s="41" t="s">
        <v>3</v>
      </c>
      <c r="C551" s="37" t="s">
        <v>300</v>
      </c>
      <c r="D551" s="38" t="s">
        <v>785</v>
      </c>
      <c r="E551" s="43">
        <v>90900</v>
      </c>
      <c r="F551" s="43">
        <v>90900</v>
      </c>
      <c r="G551" s="44">
        <v>44240</v>
      </c>
      <c r="H551" s="39">
        <f t="shared" si="23"/>
        <v>48.668866886688669</v>
      </c>
      <c r="I551" s="40">
        <f t="shared" si="24"/>
        <v>48.668866886688669</v>
      </c>
    </row>
    <row r="552" spans="1:9" s="34" customFormat="1" ht="26.4" x14ac:dyDescent="0.25">
      <c r="A552" s="16"/>
      <c r="B552" s="41" t="s">
        <v>299</v>
      </c>
      <c r="C552" s="37" t="s">
        <v>298</v>
      </c>
      <c r="D552" s="38" t="s">
        <v>775</v>
      </c>
      <c r="E552" s="43">
        <v>39000</v>
      </c>
      <c r="F552" s="43">
        <v>39000</v>
      </c>
      <c r="G552" s="44">
        <v>18960</v>
      </c>
      <c r="H552" s="39">
        <f t="shared" si="23"/>
        <v>48.615384615384613</v>
      </c>
      <c r="I552" s="40">
        <f t="shared" si="24"/>
        <v>48.615384615384613</v>
      </c>
    </row>
    <row r="553" spans="1:9" s="34" customFormat="1" ht="26.4" x14ac:dyDescent="0.25">
      <c r="A553" s="16"/>
      <c r="B553" s="41" t="s">
        <v>4</v>
      </c>
      <c r="C553" s="37" t="s">
        <v>298</v>
      </c>
      <c r="D553" s="38" t="s">
        <v>784</v>
      </c>
      <c r="E553" s="43">
        <v>39000</v>
      </c>
      <c r="F553" s="43">
        <v>39000</v>
      </c>
      <c r="G553" s="44">
        <v>18960</v>
      </c>
      <c r="H553" s="39">
        <f t="shared" si="23"/>
        <v>48.615384615384613</v>
      </c>
      <c r="I553" s="40">
        <f t="shared" si="24"/>
        <v>48.615384615384613</v>
      </c>
    </row>
    <row r="554" spans="1:9" s="34" customFormat="1" ht="26.4" x14ac:dyDescent="0.25">
      <c r="A554" s="16"/>
      <c r="B554" s="41" t="s">
        <v>3</v>
      </c>
      <c r="C554" s="37" t="s">
        <v>298</v>
      </c>
      <c r="D554" s="38" t="s">
        <v>785</v>
      </c>
      <c r="E554" s="43">
        <v>39000</v>
      </c>
      <c r="F554" s="43">
        <v>39000</v>
      </c>
      <c r="G554" s="44">
        <v>18960</v>
      </c>
      <c r="H554" s="39">
        <f t="shared" si="23"/>
        <v>48.615384615384613</v>
      </c>
      <c r="I554" s="40">
        <f t="shared" si="24"/>
        <v>48.615384615384613</v>
      </c>
    </row>
    <row r="555" spans="1:9" s="34" customFormat="1" ht="39.6" x14ac:dyDescent="0.25">
      <c r="A555" s="16"/>
      <c r="B555" s="41" t="s">
        <v>297</v>
      </c>
      <c r="C555" s="37" t="s">
        <v>296</v>
      </c>
      <c r="D555" s="38" t="s">
        <v>775</v>
      </c>
      <c r="E555" s="43">
        <v>1617100</v>
      </c>
      <c r="F555" s="43">
        <v>1617100</v>
      </c>
      <c r="G555" s="44">
        <v>1114672.1000000001</v>
      </c>
      <c r="H555" s="39">
        <f t="shared" si="23"/>
        <v>68.930313524210007</v>
      </c>
      <c r="I555" s="40">
        <f t="shared" si="24"/>
        <v>68.930313524210007</v>
      </c>
    </row>
    <row r="556" spans="1:9" s="34" customFormat="1" ht="92.4" x14ac:dyDescent="0.25">
      <c r="A556" s="16"/>
      <c r="B556" s="41" t="s">
        <v>295</v>
      </c>
      <c r="C556" s="37" t="s">
        <v>294</v>
      </c>
      <c r="D556" s="38" t="s">
        <v>775</v>
      </c>
      <c r="E556" s="43">
        <v>1617100</v>
      </c>
      <c r="F556" s="43">
        <v>1617100</v>
      </c>
      <c r="G556" s="44">
        <v>1114672.1000000001</v>
      </c>
      <c r="H556" s="39">
        <f t="shared" si="23"/>
        <v>68.930313524210007</v>
      </c>
      <c r="I556" s="40">
        <f t="shared" si="24"/>
        <v>68.930313524210007</v>
      </c>
    </row>
    <row r="557" spans="1:9" s="34" customFormat="1" ht="52.8" x14ac:dyDescent="0.25">
      <c r="A557" s="16"/>
      <c r="B557" s="41" t="s">
        <v>12</v>
      </c>
      <c r="C557" s="37" t="s">
        <v>294</v>
      </c>
      <c r="D557" s="38" t="s">
        <v>780</v>
      </c>
      <c r="E557" s="43">
        <v>1528800</v>
      </c>
      <c r="F557" s="43">
        <v>1528800</v>
      </c>
      <c r="G557" s="44">
        <v>1099969.71</v>
      </c>
      <c r="H557" s="39">
        <f t="shared" si="23"/>
        <v>71.949876373626381</v>
      </c>
      <c r="I557" s="40">
        <f t="shared" si="24"/>
        <v>71.949876373626381</v>
      </c>
    </row>
    <row r="558" spans="1:9" s="34" customFormat="1" ht="26.4" x14ac:dyDescent="0.25">
      <c r="A558" s="16"/>
      <c r="B558" s="41" t="s">
        <v>11</v>
      </c>
      <c r="C558" s="37" t="s">
        <v>294</v>
      </c>
      <c r="D558" s="38" t="s">
        <v>787</v>
      </c>
      <c r="E558" s="43">
        <v>1528800</v>
      </c>
      <c r="F558" s="43">
        <v>1528800</v>
      </c>
      <c r="G558" s="44">
        <v>1099969.71</v>
      </c>
      <c r="H558" s="39">
        <f t="shared" si="23"/>
        <v>71.949876373626381</v>
      </c>
      <c r="I558" s="40">
        <f t="shared" si="24"/>
        <v>71.949876373626381</v>
      </c>
    </row>
    <row r="559" spans="1:9" s="34" customFormat="1" ht="26.4" x14ac:dyDescent="0.25">
      <c r="A559" s="16"/>
      <c r="B559" s="41" t="s">
        <v>4</v>
      </c>
      <c r="C559" s="37" t="s">
        <v>294</v>
      </c>
      <c r="D559" s="38" t="s">
        <v>784</v>
      </c>
      <c r="E559" s="43">
        <v>88300</v>
      </c>
      <c r="F559" s="43">
        <v>88300</v>
      </c>
      <c r="G559" s="44">
        <v>14702.39</v>
      </c>
      <c r="H559" s="39">
        <f t="shared" ref="H559:H618" si="25">G559/E559*100</f>
        <v>16.650498301245754</v>
      </c>
      <c r="I559" s="40">
        <f t="shared" ref="I559:I618" si="26">G559/F559*100</f>
        <v>16.650498301245754</v>
      </c>
    </row>
    <row r="560" spans="1:9" s="34" customFormat="1" ht="26.4" x14ac:dyDescent="0.25">
      <c r="A560" s="16"/>
      <c r="B560" s="41" t="s">
        <v>3</v>
      </c>
      <c r="C560" s="37" t="s">
        <v>294</v>
      </c>
      <c r="D560" s="38" t="s">
        <v>785</v>
      </c>
      <c r="E560" s="43">
        <v>88300</v>
      </c>
      <c r="F560" s="43">
        <v>88300</v>
      </c>
      <c r="G560" s="44">
        <v>14702.39</v>
      </c>
      <c r="H560" s="39">
        <f t="shared" si="25"/>
        <v>16.650498301245754</v>
      </c>
      <c r="I560" s="40">
        <f t="shared" si="26"/>
        <v>16.650498301245754</v>
      </c>
    </row>
    <row r="561" spans="1:9" s="34" customFormat="1" ht="39.6" x14ac:dyDescent="0.25">
      <c r="A561" s="16"/>
      <c r="B561" s="41" t="s">
        <v>293</v>
      </c>
      <c r="C561" s="37" t="s">
        <v>292</v>
      </c>
      <c r="D561" s="38" t="s">
        <v>775</v>
      </c>
      <c r="E561" s="43">
        <v>35400</v>
      </c>
      <c r="F561" s="43">
        <v>35400</v>
      </c>
      <c r="G561" s="44">
        <v>0</v>
      </c>
      <c r="H561" s="39">
        <f t="shared" si="25"/>
        <v>0</v>
      </c>
      <c r="I561" s="40">
        <f t="shared" si="26"/>
        <v>0</v>
      </c>
    </row>
    <row r="562" spans="1:9" s="34" customFormat="1" ht="39.6" x14ac:dyDescent="0.25">
      <c r="A562" s="16"/>
      <c r="B562" s="41" t="s">
        <v>291</v>
      </c>
      <c r="C562" s="37" t="s">
        <v>290</v>
      </c>
      <c r="D562" s="38" t="s">
        <v>775</v>
      </c>
      <c r="E562" s="43">
        <v>35400</v>
      </c>
      <c r="F562" s="43">
        <v>35400</v>
      </c>
      <c r="G562" s="44">
        <v>0</v>
      </c>
      <c r="H562" s="39">
        <f t="shared" si="25"/>
        <v>0</v>
      </c>
      <c r="I562" s="40">
        <f t="shared" si="26"/>
        <v>0</v>
      </c>
    </row>
    <row r="563" spans="1:9" s="34" customFormat="1" ht="26.4" x14ac:dyDescent="0.25">
      <c r="A563" s="16"/>
      <c r="B563" s="41" t="s">
        <v>4</v>
      </c>
      <c r="C563" s="37" t="s">
        <v>290</v>
      </c>
      <c r="D563" s="38" t="s">
        <v>784</v>
      </c>
      <c r="E563" s="43">
        <v>35400</v>
      </c>
      <c r="F563" s="43">
        <v>35400</v>
      </c>
      <c r="G563" s="44">
        <v>0</v>
      </c>
      <c r="H563" s="39">
        <f t="shared" si="25"/>
        <v>0</v>
      </c>
      <c r="I563" s="40">
        <f t="shared" si="26"/>
        <v>0</v>
      </c>
    </row>
    <row r="564" spans="1:9" s="34" customFormat="1" ht="26.4" x14ac:dyDescent="0.25">
      <c r="A564" s="16"/>
      <c r="B564" s="41" t="s">
        <v>3</v>
      </c>
      <c r="C564" s="37" t="s">
        <v>290</v>
      </c>
      <c r="D564" s="38" t="s">
        <v>785</v>
      </c>
      <c r="E564" s="43">
        <v>35400</v>
      </c>
      <c r="F564" s="43">
        <v>35400</v>
      </c>
      <c r="G564" s="44">
        <v>0</v>
      </c>
      <c r="H564" s="39">
        <f t="shared" si="25"/>
        <v>0</v>
      </c>
      <c r="I564" s="40">
        <f t="shared" si="26"/>
        <v>0</v>
      </c>
    </row>
    <row r="565" spans="1:9" s="34" customFormat="1" ht="39.6" x14ac:dyDescent="0.25">
      <c r="A565" s="16"/>
      <c r="B565" s="41" t="s">
        <v>289</v>
      </c>
      <c r="C565" s="37" t="s">
        <v>288</v>
      </c>
      <c r="D565" s="38" t="s">
        <v>775</v>
      </c>
      <c r="E565" s="43">
        <v>1690700</v>
      </c>
      <c r="F565" s="43">
        <v>1690700</v>
      </c>
      <c r="G565" s="44">
        <v>605920</v>
      </c>
      <c r="H565" s="39">
        <f t="shared" si="25"/>
        <v>35.838410125983323</v>
      </c>
      <c r="I565" s="40">
        <f t="shared" si="26"/>
        <v>35.838410125983323</v>
      </c>
    </row>
    <row r="566" spans="1:9" s="34" customFormat="1" ht="26.4" x14ac:dyDescent="0.25">
      <c r="A566" s="16"/>
      <c r="B566" s="41" t="s">
        <v>287</v>
      </c>
      <c r="C566" s="37" t="s">
        <v>286</v>
      </c>
      <c r="D566" s="38" t="s">
        <v>775</v>
      </c>
      <c r="E566" s="43">
        <v>1190700</v>
      </c>
      <c r="F566" s="43">
        <v>1190700</v>
      </c>
      <c r="G566" s="44">
        <v>581700</v>
      </c>
      <c r="H566" s="39">
        <f t="shared" si="25"/>
        <v>48.853615520282183</v>
      </c>
      <c r="I566" s="40">
        <f t="shared" si="26"/>
        <v>48.853615520282183</v>
      </c>
    </row>
    <row r="567" spans="1:9" s="34" customFormat="1" ht="26.4" x14ac:dyDescent="0.25">
      <c r="A567" s="16"/>
      <c r="B567" s="41" t="s">
        <v>4</v>
      </c>
      <c r="C567" s="37" t="s">
        <v>286</v>
      </c>
      <c r="D567" s="38" t="s">
        <v>784</v>
      </c>
      <c r="E567" s="43">
        <v>1190700</v>
      </c>
      <c r="F567" s="43">
        <v>1190700</v>
      </c>
      <c r="G567" s="44">
        <v>581700</v>
      </c>
      <c r="H567" s="39">
        <f t="shared" si="25"/>
        <v>48.853615520282183</v>
      </c>
      <c r="I567" s="40">
        <f t="shared" si="26"/>
        <v>48.853615520282183</v>
      </c>
    </row>
    <row r="568" spans="1:9" s="34" customFormat="1" ht="26.4" x14ac:dyDescent="0.25">
      <c r="A568" s="16"/>
      <c r="B568" s="41" t="s">
        <v>3</v>
      </c>
      <c r="C568" s="37" t="s">
        <v>286</v>
      </c>
      <c r="D568" s="38" t="s">
        <v>785</v>
      </c>
      <c r="E568" s="43">
        <v>1190700</v>
      </c>
      <c r="F568" s="43">
        <v>1190700</v>
      </c>
      <c r="G568" s="44">
        <v>581700</v>
      </c>
      <c r="H568" s="39">
        <f t="shared" si="25"/>
        <v>48.853615520282183</v>
      </c>
      <c r="I568" s="40">
        <f t="shared" si="26"/>
        <v>48.853615520282183</v>
      </c>
    </row>
    <row r="569" spans="1:9" s="34" customFormat="1" ht="52.8" x14ac:dyDescent="0.25">
      <c r="A569" s="16"/>
      <c r="B569" s="41" t="s">
        <v>285</v>
      </c>
      <c r="C569" s="37" t="s">
        <v>284</v>
      </c>
      <c r="D569" s="38" t="s">
        <v>775</v>
      </c>
      <c r="E569" s="43">
        <v>400000</v>
      </c>
      <c r="F569" s="43">
        <v>400000</v>
      </c>
      <c r="G569" s="44">
        <v>19376</v>
      </c>
      <c r="H569" s="39">
        <f t="shared" si="25"/>
        <v>4.8439999999999994</v>
      </c>
      <c r="I569" s="40">
        <f t="shared" si="26"/>
        <v>4.8439999999999994</v>
      </c>
    </row>
    <row r="570" spans="1:9" s="34" customFormat="1" ht="26.4" x14ac:dyDescent="0.25">
      <c r="A570" s="16"/>
      <c r="B570" s="41" t="s">
        <v>4</v>
      </c>
      <c r="C570" s="37" t="s">
        <v>284</v>
      </c>
      <c r="D570" s="38" t="s">
        <v>784</v>
      </c>
      <c r="E570" s="43">
        <v>400000</v>
      </c>
      <c r="F570" s="43">
        <v>400000</v>
      </c>
      <c r="G570" s="44">
        <v>19376</v>
      </c>
      <c r="H570" s="39">
        <f t="shared" si="25"/>
        <v>4.8439999999999994</v>
      </c>
      <c r="I570" s="40">
        <f t="shared" si="26"/>
        <v>4.8439999999999994</v>
      </c>
    </row>
    <row r="571" spans="1:9" s="34" customFormat="1" ht="26.4" x14ac:dyDescent="0.25">
      <c r="A571" s="16"/>
      <c r="B571" s="41" t="s">
        <v>3</v>
      </c>
      <c r="C571" s="37" t="s">
        <v>284</v>
      </c>
      <c r="D571" s="38" t="s">
        <v>785</v>
      </c>
      <c r="E571" s="43">
        <v>400000</v>
      </c>
      <c r="F571" s="43">
        <v>400000</v>
      </c>
      <c r="G571" s="44">
        <v>19376</v>
      </c>
      <c r="H571" s="39">
        <f t="shared" si="25"/>
        <v>4.8439999999999994</v>
      </c>
      <c r="I571" s="40">
        <f t="shared" si="26"/>
        <v>4.8439999999999994</v>
      </c>
    </row>
    <row r="572" spans="1:9" s="34" customFormat="1" ht="66" x14ac:dyDescent="0.25">
      <c r="A572" s="16"/>
      <c r="B572" s="41" t="s">
        <v>283</v>
      </c>
      <c r="C572" s="37" t="s">
        <v>282</v>
      </c>
      <c r="D572" s="38" t="s">
        <v>775</v>
      </c>
      <c r="E572" s="43">
        <v>100000</v>
      </c>
      <c r="F572" s="43">
        <v>100000</v>
      </c>
      <c r="G572" s="44">
        <v>4844</v>
      </c>
      <c r="H572" s="39">
        <f t="shared" si="25"/>
        <v>4.8439999999999994</v>
      </c>
      <c r="I572" s="40">
        <f t="shared" si="26"/>
        <v>4.8439999999999994</v>
      </c>
    </row>
    <row r="573" spans="1:9" s="34" customFormat="1" ht="26.4" x14ac:dyDescent="0.25">
      <c r="A573" s="16"/>
      <c r="B573" s="41" t="s">
        <v>4</v>
      </c>
      <c r="C573" s="37" t="s">
        <v>282</v>
      </c>
      <c r="D573" s="38" t="s">
        <v>784</v>
      </c>
      <c r="E573" s="43">
        <v>100000</v>
      </c>
      <c r="F573" s="43">
        <v>100000</v>
      </c>
      <c r="G573" s="44">
        <v>4844</v>
      </c>
      <c r="H573" s="39">
        <f t="shared" si="25"/>
        <v>4.8439999999999994</v>
      </c>
      <c r="I573" s="40">
        <f t="shared" si="26"/>
        <v>4.8439999999999994</v>
      </c>
    </row>
    <row r="574" spans="1:9" s="34" customFormat="1" ht="26.4" x14ac:dyDescent="0.25">
      <c r="A574" s="16"/>
      <c r="B574" s="41" t="s">
        <v>3</v>
      </c>
      <c r="C574" s="37" t="s">
        <v>282</v>
      </c>
      <c r="D574" s="38" t="s">
        <v>785</v>
      </c>
      <c r="E574" s="43">
        <v>100000</v>
      </c>
      <c r="F574" s="43">
        <v>100000</v>
      </c>
      <c r="G574" s="44">
        <v>4844</v>
      </c>
      <c r="H574" s="39">
        <f t="shared" si="25"/>
        <v>4.8439999999999994</v>
      </c>
      <c r="I574" s="40">
        <f t="shared" si="26"/>
        <v>4.8439999999999994</v>
      </c>
    </row>
    <row r="575" spans="1:9" s="34" customFormat="1" ht="26.4" x14ac:dyDescent="0.25">
      <c r="A575" s="16"/>
      <c r="B575" s="41" t="s">
        <v>807</v>
      </c>
      <c r="C575" s="37" t="s">
        <v>762</v>
      </c>
      <c r="D575" s="38" t="s">
        <v>775</v>
      </c>
      <c r="E575" s="43">
        <v>85000</v>
      </c>
      <c r="F575" s="43">
        <v>85000</v>
      </c>
      <c r="G575" s="44">
        <v>0</v>
      </c>
      <c r="H575" s="39">
        <f t="shared" si="25"/>
        <v>0</v>
      </c>
      <c r="I575" s="40">
        <f t="shared" si="26"/>
        <v>0</v>
      </c>
    </row>
    <row r="576" spans="1:9" s="34" customFormat="1" ht="26.4" x14ac:dyDescent="0.25">
      <c r="A576" s="16"/>
      <c r="B576" s="41" t="s">
        <v>305</v>
      </c>
      <c r="C576" s="37" t="s">
        <v>763</v>
      </c>
      <c r="D576" s="38" t="s">
        <v>775</v>
      </c>
      <c r="E576" s="43">
        <v>85000</v>
      </c>
      <c r="F576" s="43">
        <v>85000</v>
      </c>
      <c r="G576" s="44">
        <v>0</v>
      </c>
      <c r="H576" s="39">
        <f t="shared" si="25"/>
        <v>0</v>
      </c>
      <c r="I576" s="40">
        <f t="shared" si="26"/>
        <v>0</v>
      </c>
    </row>
    <row r="577" spans="1:9" s="34" customFormat="1" ht="26.4" x14ac:dyDescent="0.25">
      <c r="A577" s="16"/>
      <c r="B577" s="41" t="s">
        <v>4</v>
      </c>
      <c r="C577" s="37" t="s">
        <v>763</v>
      </c>
      <c r="D577" s="38" t="s">
        <v>784</v>
      </c>
      <c r="E577" s="43">
        <v>85000</v>
      </c>
      <c r="F577" s="43">
        <v>85000</v>
      </c>
      <c r="G577" s="44">
        <v>0</v>
      </c>
      <c r="H577" s="39">
        <f t="shared" si="25"/>
        <v>0</v>
      </c>
      <c r="I577" s="40">
        <f t="shared" si="26"/>
        <v>0</v>
      </c>
    </row>
    <row r="578" spans="1:9" s="34" customFormat="1" ht="26.4" x14ac:dyDescent="0.25">
      <c r="A578" s="16"/>
      <c r="B578" s="41" t="s">
        <v>3</v>
      </c>
      <c r="C578" s="37" t="s">
        <v>763</v>
      </c>
      <c r="D578" s="38" t="s">
        <v>785</v>
      </c>
      <c r="E578" s="43">
        <v>85000</v>
      </c>
      <c r="F578" s="43">
        <v>85000</v>
      </c>
      <c r="G578" s="44">
        <v>0</v>
      </c>
      <c r="H578" s="39">
        <f t="shared" si="25"/>
        <v>0</v>
      </c>
      <c r="I578" s="40">
        <f t="shared" si="26"/>
        <v>0</v>
      </c>
    </row>
    <row r="579" spans="1:9" s="34" customFormat="1" ht="26.4" x14ac:dyDescent="0.25">
      <c r="A579" s="16"/>
      <c r="B579" s="41" t="s">
        <v>281</v>
      </c>
      <c r="C579" s="37" t="s">
        <v>280</v>
      </c>
      <c r="D579" s="38" t="s">
        <v>775</v>
      </c>
      <c r="E579" s="43">
        <v>620000</v>
      </c>
      <c r="F579" s="43">
        <v>620000</v>
      </c>
      <c r="G579" s="44">
        <v>205116.5</v>
      </c>
      <c r="H579" s="39">
        <f t="shared" si="25"/>
        <v>33.083306451612906</v>
      </c>
      <c r="I579" s="40">
        <f t="shared" si="26"/>
        <v>33.083306451612906</v>
      </c>
    </row>
    <row r="580" spans="1:9" s="34" customFormat="1" ht="26.4" x14ac:dyDescent="0.25">
      <c r="A580" s="16"/>
      <c r="B580" s="41" t="s">
        <v>279</v>
      </c>
      <c r="C580" s="37" t="s">
        <v>278</v>
      </c>
      <c r="D580" s="38" t="s">
        <v>775</v>
      </c>
      <c r="E580" s="43">
        <v>620000</v>
      </c>
      <c r="F580" s="43">
        <v>620000</v>
      </c>
      <c r="G580" s="44">
        <v>205116.5</v>
      </c>
      <c r="H580" s="39">
        <f t="shared" si="25"/>
        <v>33.083306451612906</v>
      </c>
      <c r="I580" s="40">
        <f t="shared" si="26"/>
        <v>33.083306451612906</v>
      </c>
    </row>
    <row r="581" spans="1:9" s="34" customFormat="1" ht="26.4" x14ac:dyDescent="0.25">
      <c r="A581" s="16"/>
      <c r="B581" s="41" t="s">
        <v>277</v>
      </c>
      <c r="C581" s="37" t="s">
        <v>276</v>
      </c>
      <c r="D581" s="38" t="s">
        <v>775</v>
      </c>
      <c r="E581" s="43">
        <v>245000</v>
      </c>
      <c r="F581" s="43">
        <v>245000</v>
      </c>
      <c r="G581" s="44">
        <v>205116.5</v>
      </c>
      <c r="H581" s="39">
        <f t="shared" si="25"/>
        <v>83.721020408163255</v>
      </c>
      <c r="I581" s="40">
        <f t="shared" si="26"/>
        <v>83.721020408163255</v>
      </c>
    </row>
    <row r="582" spans="1:9" s="34" customFormat="1" ht="26.4" x14ac:dyDescent="0.25">
      <c r="A582" s="16"/>
      <c r="B582" s="41" t="s">
        <v>4</v>
      </c>
      <c r="C582" s="37" t="s">
        <v>276</v>
      </c>
      <c r="D582" s="38" t="s">
        <v>784</v>
      </c>
      <c r="E582" s="43">
        <v>245000</v>
      </c>
      <c r="F582" s="43">
        <v>245000</v>
      </c>
      <c r="G582" s="44">
        <v>205116.5</v>
      </c>
      <c r="H582" s="39">
        <f t="shared" si="25"/>
        <v>83.721020408163255</v>
      </c>
      <c r="I582" s="40">
        <f t="shared" si="26"/>
        <v>83.721020408163255</v>
      </c>
    </row>
    <row r="583" spans="1:9" s="34" customFormat="1" ht="26.4" x14ac:dyDescent="0.25">
      <c r="A583" s="16"/>
      <c r="B583" s="41" t="s">
        <v>3</v>
      </c>
      <c r="C583" s="37" t="s">
        <v>276</v>
      </c>
      <c r="D583" s="38" t="s">
        <v>785</v>
      </c>
      <c r="E583" s="43">
        <v>245000</v>
      </c>
      <c r="F583" s="43">
        <v>245000</v>
      </c>
      <c r="G583" s="44">
        <v>205116.5</v>
      </c>
      <c r="H583" s="39">
        <f t="shared" si="25"/>
        <v>83.721020408163255</v>
      </c>
      <c r="I583" s="40">
        <f t="shared" si="26"/>
        <v>83.721020408163255</v>
      </c>
    </row>
    <row r="584" spans="1:9" s="34" customFormat="1" ht="66" x14ac:dyDescent="0.25">
      <c r="A584" s="16"/>
      <c r="B584" s="41" t="s">
        <v>734</v>
      </c>
      <c r="C584" s="37" t="s">
        <v>735</v>
      </c>
      <c r="D584" s="38" t="s">
        <v>775</v>
      </c>
      <c r="E584" s="43">
        <v>375000</v>
      </c>
      <c r="F584" s="43">
        <v>375000</v>
      </c>
      <c r="G584" s="44">
        <v>0</v>
      </c>
      <c r="H584" s="39">
        <f t="shared" si="25"/>
        <v>0</v>
      </c>
      <c r="I584" s="40">
        <f t="shared" si="26"/>
        <v>0</v>
      </c>
    </row>
    <row r="585" spans="1:9" s="34" customFormat="1" ht="26.4" x14ac:dyDescent="0.25">
      <c r="A585" s="16"/>
      <c r="B585" s="41" t="s">
        <v>4</v>
      </c>
      <c r="C585" s="37" t="s">
        <v>735</v>
      </c>
      <c r="D585" s="38" t="s">
        <v>784</v>
      </c>
      <c r="E585" s="43">
        <v>375000</v>
      </c>
      <c r="F585" s="43">
        <v>375000</v>
      </c>
      <c r="G585" s="44">
        <v>0</v>
      </c>
      <c r="H585" s="39">
        <f t="shared" si="25"/>
        <v>0</v>
      </c>
      <c r="I585" s="40">
        <f t="shared" si="26"/>
        <v>0</v>
      </c>
    </row>
    <row r="586" spans="1:9" s="34" customFormat="1" ht="26.4" x14ac:dyDescent="0.25">
      <c r="A586" s="16"/>
      <c r="B586" s="41" t="s">
        <v>3</v>
      </c>
      <c r="C586" s="37" t="s">
        <v>735</v>
      </c>
      <c r="D586" s="38" t="s">
        <v>785</v>
      </c>
      <c r="E586" s="43">
        <v>375000</v>
      </c>
      <c r="F586" s="43">
        <v>375000</v>
      </c>
      <c r="G586" s="44">
        <v>0</v>
      </c>
      <c r="H586" s="39">
        <f t="shared" si="25"/>
        <v>0</v>
      </c>
      <c r="I586" s="40">
        <f t="shared" si="26"/>
        <v>0</v>
      </c>
    </row>
    <row r="587" spans="1:9" s="34" customFormat="1" x14ac:dyDescent="0.25">
      <c r="A587" s="16"/>
      <c r="B587" s="41" t="s">
        <v>275</v>
      </c>
      <c r="C587" s="37" t="s">
        <v>274</v>
      </c>
      <c r="D587" s="38" t="s">
        <v>775</v>
      </c>
      <c r="E587" s="43">
        <v>80000</v>
      </c>
      <c r="F587" s="43">
        <v>80000</v>
      </c>
      <c r="G587" s="44">
        <v>28000</v>
      </c>
      <c r="H587" s="39">
        <f t="shared" si="25"/>
        <v>35</v>
      </c>
      <c r="I587" s="40">
        <f t="shared" si="26"/>
        <v>35</v>
      </c>
    </row>
    <row r="588" spans="1:9" s="34" customFormat="1" ht="52.8" x14ac:dyDescent="0.25">
      <c r="A588" s="16"/>
      <c r="B588" s="41" t="s">
        <v>273</v>
      </c>
      <c r="C588" s="37" t="s">
        <v>272</v>
      </c>
      <c r="D588" s="38" t="s">
        <v>775</v>
      </c>
      <c r="E588" s="43">
        <v>80000</v>
      </c>
      <c r="F588" s="43">
        <v>80000</v>
      </c>
      <c r="G588" s="44">
        <v>28000</v>
      </c>
      <c r="H588" s="39">
        <f t="shared" si="25"/>
        <v>35</v>
      </c>
      <c r="I588" s="40">
        <f t="shared" si="26"/>
        <v>35</v>
      </c>
    </row>
    <row r="589" spans="1:9" s="34" customFormat="1" x14ac:dyDescent="0.25">
      <c r="A589" s="16"/>
      <c r="B589" s="41" t="s">
        <v>33</v>
      </c>
      <c r="C589" s="37" t="s">
        <v>271</v>
      </c>
      <c r="D589" s="38" t="s">
        <v>775</v>
      </c>
      <c r="E589" s="43">
        <v>80000</v>
      </c>
      <c r="F589" s="43">
        <v>80000</v>
      </c>
      <c r="G589" s="44">
        <v>28000</v>
      </c>
      <c r="H589" s="39">
        <f t="shared" si="25"/>
        <v>35</v>
      </c>
      <c r="I589" s="40">
        <f t="shared" si="26"/>
        <v>35</v>
      </c>
    </row>
    <row r="590" spans="1:9" s="34" customFormat="1" ht="26.4" x14ac:dyDescent="0.25">
      <c r="A590" s="16"/>
      <c r="B590" s="41" t="s">
        <v>4</v>
      </c>
      <c r="C590" s="37" t="s">
        <v>271</v>
      </c>
      <c r="D590" s="38" t="s">
        <v>784</v>
      </c>
      <c r="E590" s="43">
        <v>80000</v>
      </c>
      <c r="F590" s="43">
        <v>80000</v>
      </c>
      <c r="G590" s="44">
        <v>28000</v>
      </c>
      <c r="H590" s="39">
        <f t="shared" si="25"/>
        <v>35</v>
      </c>
      <c r="I590" s="40">
        <f t="shared" si="26"/>
        <v>35</v>
      </c>
    </row>
    <row r="591" spans="1:9" s="34" customFormat="1" ht="26.4" x14ac:dyDescent="0.25">
      <c r="A591" s="16"/>
      <c r="B591" s="41" t="s">
        <v>3</v>
      </c>
      <c r="C591" s="37" t="s">
        <v>271</v>
      </c>
      <c r="D591" s="38" t="s">
        <v>785</v>
      </c>
      <c r="E591" s="43">
        <v>80000</v>
      </c>
      <c r="F591" s="43">
        <v>80000</v>
      </c>
      <c r="G591" s="44">
        <v>28000</v>
      </c>
      <c r="H591" s="39">
        <f t="shared" si="25"/>
        <v>35</v>
      </c>
      <c r="I591" s="40">
        <f t="shared" si="26"/>
        <v>35</v>
      </c>
    </row>
    <row r="592" spans="1:9" s="34" customFormat="1" ht="26.4" x14ac:dyDescent="0.25">
      <c r="A592" s="16"/>
      <c r="B592" s="41" t="s">
        <v>270</v>
      </c>
      <c r="C592" s="37" t="s">
        <v>269</v>
      </c>
      <c r="D592" s="38" t="s">
        <v>775</v>
      </c>
      <c r="E592" s="43">
        <v>80000</v>
      </c>
      <c r="F592" s="43">
        <v>80000</v>
      </c>
      <c r="G592" s="44">
        <v>28000</v>
      </c>
      <c r="H592" s="39">
        <f t="shared" si="25"/>
        <v>35</v>
      </c>
      <c r="I592" s="40">
        <f t="shared" si="26"/>
        <v>35</v>
      </c>
    </row>
    <row r="593" spans="1:9" s="34" customFormat="1" ht="26.4" x14ac:dyDescent="0.25">
      <c r="A593" s="16"/>
      <c r="B593" s="41" t="s">
        <v>268</v>
      </c>
      <c r="C593" s="37" t="s">
        <v>267</v>
      </c>
      <c r="D593" s="38" t="s">
        <v>775</v>
      </c>
      <c r="E593" s="43">
        <v>80000</v>
      </c>
      <c r="F593" s="43">
        <v>80000</v>
      </c>
      <c r="G593" s="44">
        <v>28000</v>
      </c>
      <c r="H593" s="39">
        <f t="shared" si="25"/>
        <v>35</v>
      </c>
      <c r="I593" s="40">
        <f t="shared" si="26"/>
        <v>35</v>
      </c>
    </row>
    <row r="594" spans="1:9" s="34" customFormat="1" x14ac:dyDescent="0.25">
      <c r="A594" s="16"/>
      <c r="B594" s="41" t="s">
        <v>33</v>
      </c>
      <c r="C594" s="37" t="s">
        <v>266</v>
      </c>
      <c r="D594" s="38" t="s">
        <v>775</v>
      </c>
      <c r="E594" s="43">
        <v>80000</v>
      </c>
      <c r="F594" s="43">
        <v>80000</v>
      </c>
      <c r="G594" s="44">
        <v>28000</v>
      </c>
      <c r="H594" s="39">
        <f t="shared" si="25"/>
        <v>35</v>
      </c>
      <c r="I594" s="40">
        <f t="shared" si="26"/>
        <v>35</v>
      </c>
    </row>
    <row r="595" spans="1:9" s="34" customFormat="1" ht="26.4" x14ac:dyDescent="0.25">
      <c r="A595" s="16"/>
      <c r="B595" s="41" t="s">
        <v>4</v>
      </c>
      <c r="C595" s="37" t="s">
        <v>266</v>
      </c>
      <c r="D595" s="38" t="s">
        <v>784</v>
      </c>
      <c r="E595" s="43">
        <v>80000</v>
      </c>
      <c r="F595" s="43">
        <v>80000</v>
      </c>
      <c r="G595" s="44">
        <v>28000</v>
      </c>
      <c r="H595" s="39">
        <f t="shared" si="25"/>
        <v>35</v>
      </c>
      <c r="I595" s="40">
        <f t="shared" si="26"/>
        <v>35</v>
      </c>
    </row>
    <row r="596" spans="1:9" s="34" customFormat="1" ht="26.4" x14ac:dyDescent="0.25">
      <c r="A596" s="16"/>
      <c r="B596" s="41" t="s">
        <v>3</v>
      </c>
      <c r="C596" s="37" t="s">
        <v>266</v>
      </c>
      <c r="D596" s="38" t="s">
        <v>785</v>
      </c>
      <c r="E596" s="43">
        <v>80000</v>
      </c>
      <c r="F596" s="43">
        <v>80000</v>
      </c>
      <c r="G596" s="44">
        <v>28000</v>
      </c>
      <c r="H596" s="39">
        <f t="shared" si="25"/>
        <v>35</v>
      </c>
      <c r="I596" s="40">
        <f t="shared" si="26"/>
        <v>35</v>
      </c>
    </row>
    <row r="597" spans="1:9" s="34" customFormat="1" ht="52.8" x14ac:dyDescent="0.25">
      <c r="A597" s="16"/>
      <c r="B597" s="36" t="s">
        <v>265</v>
      </c>
      <c r="C597" s="37" t="s">
        <v>264</v>
      </c>
      <c r="D597" s="38" t="s">
        <v>775</v>
      </c>
      <c r="E597" s="43">
        <v>31866600</v>
      </c>
      <c r="F597" s="43">
        <v>31866600</v>
      </c>
      <c r="G597" s="44">
        <v>15090450.75</v>
      </c>
      <c r="H597" s="39">
        <f t="shared" si="25"/>
        <v>47.355070041987531</v>
      </c>
      <c r="I597" s="40">
        <f t="shared" si="26"/>
        <v>47.355070041987531</v>
      </c>
    </row>
    <row r="598" spans="1:9" s="34" customFormat="1" ht="52.8" x14ac:dyDescent="0.25">
      <c r="A598" s="16"/>
      <c r="B598" s="41" t="s">
        <v>263</v>
      </c>
      <c r="C598" s="37" t="s">
        <v>262</v>
      </c>
      <c r="D598" s="38" t="s">
        <v>775</v>
      </c>
      <c r="E598" s="43">
        <v>9353500</v>
      </c>
      <c r="F598" s="43">
        <v>9353500</v>
      </c>
      <c r="G598" s="44">
        <v>1125209</v>
      </c>
      <c r="H598" s="39">
        <f t="shared" si="25"/>
        <v>12.02981771529374</v>
      </c>
      <c r="I598" s="40">
        <f t="shared" si="26"/>
        <v>12.02981771529374</v>
      </c>
    </row>
    <row r="599" spans="1:9" s="34" customFormat="1" ht="26.4" x14ac:dyDescent="0.25">
      <c r="A599" s="16"/>
      <c r="B599" s="41" t="s">
        <v>261</v>
      </c>
      <c r="C599" s="37" t="s">
        <v>260</v>
      </c>
      <c r="D599" s="38" t="s">
        <v>775</v>
      </c>
      <c r="E599" s="43">
        <v>15000</v>
      </c>
      <c r="F599" s="43">
        <v>15000</v>
      </c>
      <c r="G599" s="44">
        <v>0</v>
      </c>
      <c r="H599" s="39">
        <f t="shared" si="25"/>
        <v>0</v>
      </c>
      <c r="I599" s="40">
        <f t="shared" si="26"/>
        <v>0</v>
      </c>
    </row>
    <row r="600" spans="1:9" s="34" customFormat="1" x14ac:dyDescent="0.25">
      <c r="A600" s="16"/>
      <c r="B600" s="41" t="s">
        <v>33</v>
      </c>
      <c r="C600" s="37" t="s">
        <v>259</v>
      </c>
      <c r="D600" s="38" t="s">
        <v>775</v>
      </c>
      <c r="E600" s="43">
        <v>15000</v>
      </c>
      <c r="F600" s="43">
        <v>15000</v>
      </c>
      <c r="G600" s="44">
        <v>0</v>
      </c>
      <c r="H600" s="39">
        <f t="shared" si="25"/>
        <v>0</v>
      </c>
      <c r="I600" s="40">
        <f t="shared" si="26"/>
        <v>0</v>
      </c>
    </row>
    <row r="601" spans="1:9" s="34" customFormat="1" ht="26.4" x14ac:dyDescent="0.25">
      <c r="A601" s="16"/>
      <c r="B601" s="41" t="s">
        <v>4</v>
      </c>
      <c r="C601" s="37" t="s">
        <v>259</v>
      </c>
      <c r="D601" s="38" t="s">
        <v>784</v>
      </c>
      <c r="E601" s="43">
        <v>15000</v>
      </c>
      <c r="F601" s="43">
        <v>15000</v>
      </c>
      <c r="G601" s="44">
        <v>0</v>
      </c>
      <c r="H601" s="39">
        <f t="shared" si="25"/>
        <v>0</v>
      </c>
      <c r="I601" s="40">
        <f t="shared" si="26"/>
        <v>0</v>
      </c>
    </row>
    <row r="602" spans="1:9" s="34" customFormat="1" ht="26.4" x14ac:dyDescent="0.25">
      <c r="A602" s="16"/>
      <c r="B602" s="41" t="s">
        <v>3</v>
      </c>
      <c r="C602" s="37" t="s">
        <v>259</v>
      </c>
      <c r="D602" s="38" t="s">
        <v>785</v>
      </c>
      <c r="E602" s="43">
        <v>15000</v>
      </c>
      <c r="F602" s="43">
        <v>15000</v>
      </c>
      <c r="G602" s="44">
        <v>0</v>
      </c>
      <c r="H602" s="39">
        <f t="shared" si="25"/>
        <v>0</v>
      </c>
      <c r="I602" s="40">
        <f t="shared" si="26"/>
        <v>0</v>
      </c>
    </row>
    <row r="603" spans="1:9" s="34" customFormat="1" ht="26.4" x14ac:dyDescent="0.25">
      <c r="A603" s="16"/>
      <c r="B603" s="41" t="s">
        <v>258</v>
      </c>
      <c r="C603" s="37" t="s">
        <v>257</v>
      </c>
      <c r="D603" s="38" t="s">
        <v>775</v>
      </c>
      <c r="E603" s="43">
        <v>114000</v>
      </c>
      <c r="F603" s="43">
        <v>114000</v>
      </c>
      <c r="G603" s="44">
        <v>67325</v>
      </c>
      <c r="H603" s="39">
        <f t="shared" si="25"/>
        <v>59.057017543859644</v>
      </c>
      <c r="I603" s="40">
        <f t="shared" si="26"/>
        <v>59.057017543859644</v>
      </c>
    </row>
    <row r="604" spans="1:9" s="34" customFormat="1" x14ac:dyDescent="0.25">
      <c r="A604" s="16"/>
      <c r="B604" s="41" t="s">
        <v>33</v>
      </c>
      <c r="C604" s="37" t="s">
        <v>256</v>
      </c>
      <c r="D604" s="38" t="s">
        <v>775</v>
      </c>
      <c r="E604" s="43">
        <v>114000</v>
      </c>
      <c r="F604" s="43">
        <v>114000</v>
      </c>
      <c r="G604" s="44">
        <v>67325</v>
      </c>
      <c r="H604" s="39">
        <f t="shared" si="25"/>
        <v>59.057017543859644</v>
      </c>
      <c r="I604" s="40">
        <f t="shared" si="26"/>
        <v>59.057017543859644</v>
      </c>
    </row>
    <row r="605" spans="1:9" s="34" customFormat="1" ht="26.4" x14ac:dyDescent="0.25">
      <c r="A605" s="16"/>
      <c r="B605" s="41" t="s">
        <v>4</v>
      </c>
      <c r="C605" s="37" t="s">
        <v>256</v>
      </c>
      <c r="D605" s="38" t="s">
        <v>784</v>
      </c>
      <c r="E605" s="43">
        <v>114000</v>
      </c>
      <c r="F605" s="43">
        <v>114000</v>
      </c>
      <c r="G605" s="44">
        <v>67325</v>
      </c>
      <c r="H605" s="39">
        <f t="shared" si="25"/>
        <v>59.057017543859644</v>
      </c>
      <c r="I605" s="40">
        <f t="shared" si="26"/>
        <v>59.057017543859644</v>
      </c>
    </row>
    <row r="606" spans="1:9" s="34" customFormat="1" ht="26.4" x14ac:dyDescent="0.25">
      <c r="A606" s="16"/>
      <c r="B606" s="41" t="s">
        <v>3</v>
      </c>
      <c r="C606" s="37" t="s">
        <v>256</v>
      </c>
      <c r="D606" s="38" t="s">
        <v>785</v>
      </c>
      <c r="E606" s="43">
        <v>114000</v>
      </c>
      <c r="F606" s="43">
        <v>114000</v>
      </c>
      <c r="G606" s="44">
        <v>67325</v>
      </c>
      <c r="H606" s="39">
        <f t="shared" si="25"/>
        <v>59.057017543859644</v>
      </c>
      <c r="I606" s="40">
        <f t="shared" si="26"/>
        <v>59.057017543859644</v>
      </c>
    </row>
    <row r="607" spans="1:9" s="34" customFormat="1" ht="26.4" x14ac:dyDescent="0.25">
      <c r="A607" s="16"/>
      <c r="B607" s="41" t="s">
        <v>255</v>
      </c>
      <c r="C607" s="37" t="s">
        <v>254</v>
      </c>
      <c r="D607" s="38" t="s">
        <v>775</v>
      </c>
      <c r="E607" s="43">
        <v>65000</v>
      </c>
      <c r="F607" s="43">
        <v>65000</v>
      </c>
      <c r="G607" s="44">
        <v>12300</v>
      </c>
      <c r="H607" s="39">
        <f t="shared" si="25"/>
        <v>18.923076923076923</v>
      </c>
      <c r="I607" s="40">
        <f t="shared" si="26"/>
        <v>18.923076923076923</v>
      </c>
    </row>
    <row r="608" spans="1:9" s="34" customFormat="1" x14ac:dyDescent="0.25">
      <c r="A608" s="16"/>
      <c r="B608" s="41" t="s">
        <v>33</v>
      </c>
      <c r="C608" s="37" t="s">
        <v>253</v>
      </c>
      <c r="D608" s="38" t="s">
        <v>775</v>
      </c>
      <c r="E608" s="43">
        <v>65000</v>
      </c>
      <c r="F608" s="43">
        <v>65000</v>
      </c>
      <c r="G608" s="44">
        <v>12300</v>
      </c>
      <c r="H608" s="39">
        <f t="shared" si="25"/>
        <v>18.923076923076923</v>
      </c>
      <c r="I608" s="40">
        <f t="shared" si="26"/>
        <v>18.923076923076923</v>
      </c>
    </row>
    <row r="609" spans="1:9" s="34" customFormat="1" ht="26.4" x14ac:dyDescent="0.25">
      <c r="A609" s="16"/>
      <c r="B609" s="41" t="s">
        <v>4</v>
      </c>
      <c r="C609" s="37" t="s">
        <v>253</v>
      </c>
      <c r="D609" s="38" t="s">
        <v>784</v>
      </c>
      <c r="E609" s="43">
        <v>65000</v>
      </c>
      <c r="F609" s="43">
        <v>65000</v>
      </c>
      <c r="G609" s="44">
        <v>12300</v>
      </c>
      <c r="H609" s="39">
        <f t="shared" si="25"/>
        <v>18.923076923076923</v>
      </c>
      <c r="I609" s="40">
        <f t="shared" si="26"/>
        <v>18.923076923076923</v>
      </c>
    </row>
    <row r="610" spans="1:9" s="34" customFormat="1" ht="26.4" x14ac:dyDescent="0.25">
      <c r="A610" s="16"/>
      <c r="B610" s="41" t="s">
        <v>3</v>
      </c>
      <c r="C610" s="37" t="s">
        <v>253</v>
      </c>
      <c r="D610" s="38" t="s">
        <v>785</v>
      </c>
      <c r="E610" s="43">
        <v>65000</v>
      </c>
      <c r="F610" s="43">
        <v>65000</v>
      </c>
      <c r="G610" s="44">
        <v>12300</v>
      </c>
      <c r="H610" s="39">
        <f t="shared" si="25"/>
        <v>18.923076923076923</v>
      </c>
      <c r="I610" s="40">
        <f t="shared" si="26"/>
        <v>18.923076923076923</v>
      </c>
    </row>
    <row r="611" spans="1:9" s="34" customFormat="1" ht="26.4" x14ac:dyDescent="0.25">
      <c r="A611" s="16"/>
      <c r="B611" s="41" t="s">
        <v>252</v>
      </c>
      <c r="C611" s="37" t="s">
        <v>251</v>
      </c>
      <c r="D611" s="38" t="s">
        <v>775</v>
      </c>
      <c r="E611" s="43">
        <v>9159500</v>
      </c>
      <c r="F611" s="43">
        <v>9159500</v>
      </c>
      <c r="G611" s="44">
        <v>1045584</v>
      </c>
      <c r="H611" s="39">
        <f t="shared" si="25"/>
        <v>11.415295594737703</v>
      </c>
      <c r="I611" s="40">
        <f t="shared" si="26"/>
        <v>11.415295594737703</v>
      </c>
    </row>
    <row r="612" spans="1:9" s="34" customFormat="1" ht="26.4" x14ac:dyDescent="0.25">
      <c r="A612" s="16"/>
      <c r="B612" s="41" t="s">
        <v>250</v>
      </c>
      <c r="C612" s="37" t="s">
        <v>247</v>
      </c>
      <c r="D612" s="38" t="s">
        <v>775</v>
      </c>
      <c r="E612" s="43">
        <v>7256300</v>
      </c>
      <c r="F612" s="43">
        <v>7256300</v>
      </c>
      <c r="G612" s="44">
        <v>0</v>
      </c>
      <c r="H612" s="39">
        <f t="shared" si="25"/>
        <v>0</v>
      </c>
      <c r="I612" s="40">
        <f t="shared" si="26"/>
        <v>0</v>
      </c>
    </row>
    <row r="613" spans="1:9" s="34" customFormat="1" ht="26.4" x14ac:dyDescent="0.25">
      <c r="A613" s="16"/>
      <c r="B613" s="41" t="s">
        <v>249</v>
      </c>
      <c r="C613" s="37" t="s">
        <v>247</v>
      </c>
      <c r="D613" s="38" t="s">
        <v>791</v>
      </c>
      <c r="E613" s="43">
        <v>7256300</v>
      </c>
      <c r="F613" s="43">
        <v>7256300</v>
      </c>
      <c r="G613" s="44">
        <v>0</v>
      </c>
      <c r="H613" s="39">
        <f t="shared" si="25"/>
        <v>0</v>
      </c>
      <c r="I613" s="40">
        <f t="shared" si="26"/>
        <v>0</v>
      </c>
    </row>
    <row r="614" spans="1:9" s="34" customFormat="1" x14ac:dyDescent="0.25">
      <c r="A614" s="16"/>
      <c r="B614" s="41" t="s">
        <v>248</v>
      </c>
      <c r="C614" s="37" t="s">
        <v>247</v>
      </c>
      <c r="D614" s="38" t="s">
        <v>792</v>
      </c>
      <c r="E614" s="43">
        <v>7256300</v>
      </c>
      <c r="F614" s="43">
        <v>7256300</v>
      </c>
      <c r="G614" s="44">
        <v>0</v>
      </c>
      <c r="H614" s="39">
        <f t="shared" si="25"/>
        <v>0</v>
      </c>
      <c r="I614" s="40">
        <f t="shared" si="26"/>
        <v>0</v>
      </c>
    </row>
    <row r="615" spans="1:9" s="34" customFormat="1" x14ac:dyDescent="0.25">
      <c r="A615" s="16"/>
      <c r="B615" s="41" t="s">
        <v>33</v>
      </c>
      <c r="C615" s="37" t="s">
        <v>246</v>
      </c>
      <c r="D615" s="38" t="s">
        <v>775</v>
      </c>
      <c r="E615" s="43">
        <v>1903200</v>
      </c>
      <c r="F615" s="43">
        <v>1903200</v>
      </c>
      <c r="G615" s="44">
        <v>1045584</v>
      </c>
      <c r="H615" s="39">
        <f t="shared" si="25"/>
        <v>54.938209331651954</v>
      </c>
      <c r="I615" s="40">
        <f t="shared" si="26"/>
        <v>54.938209331651954</v>
      </c>
    </row>
    <row r="616" spans="1:9" s="34" customFormat="1" ht="26.4" x14ac:dyDescent="0.25">
      <c r="A616" s="16"/>
      <c r="B616" s="41" t="s">
        <v>4</v>
      </c>
      <c r="C616" s="37" t="s">
        <v>246</v>
      </c>
      <c r="D616" s="38" t="s">
        <v>784</v>
      </c>
      <c r="E616" s="43">
        <v>1903200</v>
      </c>
      <c r="F616" s="43">
        <v>1903200</v>
      </c>
      <c r="G616" s="44">
        <v>1045584</v>
      </c>
      <c r="H616" s="39">
        <f t="shared" si="25"/>
        <v>54.938209331651954</v>
      </c>
      <c r="I616" s="40">
        <f t="shared" si="26"/>
        <v>54.938209331651954</v>
      </c>
    </row>
    <row r="617" spans="1:9" s="34" customFormat="1" ht="26.4" x14ac:dyDescent="0.25">
      <c r="A617" s="16"/>
      <c r="B617" s="41" t="s">
        <v>3</v>
      </c>
      <c r="C617" s="37" t="s">
        <v>246</v>
      </c>
      <c r="D617" s="38" t="s">
        <v>785</v>
      </c>
      <c r="E617" s="43">
        <v>1903200</v>
      </c>
      <c r="F617" s="43">
        <v>1903200</v>
      </c>
      <c r="G617" s="44">
        <v>1045584</v>
      </c>
      <c r="H617" s="39">
        <f t="shared" si="25"/>
        <v>54.938209331651954</v>
      </c>
      <c r="I617" s="40">
        <f t="shared" si="26"/>
        <v>54.938209331651954</v>
      </c>
    </row>
    <row r="618" spans="1:9" s="34" customFormat="1" ht="26.4" x14ac:dyDescent="0.25">
      <c r="A618" s="16"/>
      <c r="B618" s="41" t="s">
        <v>245</v>
      </c>
      <c r="C618" s="37" t="s">
        <v>244</v>
      </c>
      <c r="D618" s="38" t="s">
        <v>775</v>
      </c>
      <c r="E618" s="43">
        <v>3861800</v>
      </c>
      <c r="F618" s="43">
        <v>3861800</v>
      </c>
      <c r="G618" s="44">
        <v>1239724.1599999999</v>
      </c>
      <c r="H618" s="39">
        <f t="shared" si="25"/>
        <v>32.102236262882592</v>
      </c>
      <c r="I618" s="40">
        <f t="shared" si="26"/>
        <v>32.102236262882592</v>
      </c>
    </row>
    <row r="619" spans="1:9" s="34" customFormat="1" ht="26.4" x14ac:dyDescent="0.25">
      <c r="A619" s="16"/>
      <c r="B619" s="41" t="s">
        <v>243</v>
      </c>
      <c r="C619" s="37" t="s">
        <v>242</v>
      </c>
      <c r="D619" s="38" t="s">
        <v>775</v>
      </c>
      <c r="E619" s="43">
        <v>3861800</v>
      </c>
      <c r="F619" s="43">
        <v>3861800</v>
      </c>
      <c r="G619" s="44">
        <v>1239724.1599999999</v>
      </c>
      <c r="H619" s="39">
        <f t="shared" ref="H619:H674" si="27">G619/E619*100</f>
        <v>32.102236262882592</v>
      </c>
      <c r="I619" s="40">
        <f t="shared" ref="I619:I674" si="28">G619/F619*100</f>
        <v>32.102236262882592</v>
      </c>
    </row>
    <row r="620" spans="1:9" s="34" customFormat="1" x14ac:dyDescent="0.25">
      <c r="A620" s="16"/>
      <c r="B620" s="41" t="s">
        <v>41</v>
      </c>
      <c r="C620" s="37" t="s">
        <v>241</v>
      </c>
      <c r="D620" s="38" t="s">
        <v>775</v>
      </c>
      <c r="E620" s="43">
        <v>1243700</v>
      </c>
      <c r="F620" s="43">
        <v>1243700</v>
      </c>
      <c r="G620" s="44">
        <v>408202.66</v>
      </c>
      <c r="H620" s="39">
        <f t="shared" si="27"/>
        <v>32.821633834526011</v>
      </c>
      <c r="I620" s="40">
        <f t="shared" si="28"/>
        <v>32.821633834526011</v>
      </c>
    </row>
    <row r="621" spans="1:9" s="34" customFormat="1" x14ac:dyDescent="0.25">
      <c r="A621" s="16"/>
      <c r="B621" s="41" t="s">
        <v>7</v>
      </c>
      <c r="C621" s="37" t="s">
        <v>241</v>
      </c>
      <c r="D621" s="38" t="s">
        <v>788</v>
      </c>
      <c r="E621" s="43">
        <v>1243700</v>
      </c>
      <c r="F621" s="43">
        <v>1243700</v>
      </c>
      <c r="G621" s="44">
        <v>408202.66</v>
      </c>
      <c r="H621" s="39">
        <f t="shared" si="27"/>
        <v>32.821633834526011</v>
      </c>
      <c r="I621" s="40">
        <f t="shared" si="28"/>
        <v>32.821633834526011</v>
      </c>
    </row>
    <row r="622" spans="1:9" s="34" customFormat="1" ht="39.6" x14ac:dyDescent="0.25">
      <c r="A622" s="16"/>
      <c r="B622" s="41" t="s">
        <v>40</v>
      </c>
      <c r="C622" s="37" t="s">
        <v>241</v>
      </c>
      <c r="D622" s="38" t="s">
        <v>789</v>
      </c>
      <c r="E622" s="43">
        <v>1243700</v>
      </c>
      <c r="F622" s="43">
        <v>1243700</v>
      </c>
      <c r="G622" s="44">
        <v>408202.66</v>
      </c>
      <c r="H622" s="39">
        <f t="shared" si="27"/>
        <v>32.821633834526011</v>
      </c>
      <c r="I622" s="40">
        <f t="shared" si="28"/>
        <v>32.821633834526011</v>
      </c>
    </row>
    <row r="623" spans="1:9" s="34" customFormat="1" x14ac:dyDescent="0.25">
      <c r="A623" s="16"/>
      <c r="B623" s="41" t="s">
        <v>33</v>
      </c>
      <c r="C623" s="37" t="s">
        <v>240</v>
      </c>
      <c r="D623" s="38" t="s">
        <v>775</v>
      </c>
      <c r="E623" s="43">
        <v>2618100</v>
      </c>
      <c r="F623" s="43">
        <v>2618100</v>
      </c>
      <c r="G623" s="44">
        <v>831521.5</v>
      </c>
      <c r="H623" s="39">
        <f t="shared" si="27"/>
        <v>31.760494251556469</v>
      </c>
      <c r="I623" s="40">
        <f t="shared" si="28"/>
        <v>31.760494251556469</v>
      </c>
    </row>
    <row r="624" spans="1:9" s="34" customFormat="1" ht="26.4" x14ac:dyDescent="0.25">
      <c r="A624" s="16"/>
      <c r="B624" s="41" t="s">
        <v>4</v>
      </c>
      <c r="C624" s="37" t="s">
        <v>240</v>
      </c>
      <c r="D624" s="38" t="s">
        <v>784</v>
      </c>
      <c r="E624" s="43">
        <v>2618100</v>
      </c>
      <c r="F624" s="43">
        <v>2618100</v>
      </c>
      <c r="G624" s="44">
        <v>831521.5</v>
      </c>
      <c r="H624" s="39">
        <f t="shared" si="27"/>
        <v>31.760494251556469</v>
      </c>
      <c r="I624" s="40">
        <f t="shared" si="28"/>
        <v>31.760494251556469</v>
      </c>
    </row>
    <row r="625" spans="1:9" s="34" customFormat="1" ht="26.4" x14ac:dyDescent="0.25">
      <c r="A625" s="16"/>
      <c r="B625" s="41" t="s">
        <v>3</v>
      </c>
      <c r="C625" s="37" t="s">
        <v>240</v>
      </c>
      <c r="D625" s="38" t="s">
        <v>785</v>
      </c>
      <c r="E625" s="43">
        <v>2618100</v>
      </c>
      <c r="F625" s="43">
        <v>2618100</v>
      </c>
      <c r="G625" s="44">
        <v>831521.5</v>
      </c>
      <c r="H625" s="39">
        <f t="shared" si="27"/>
        <v>31.760494251556469</v>
      </c>
      <c r="I625" s="40">
        <f t="shared" si="28"/>
        <v>31.760494251556469</v>
      </c>
    </row>
    <row r="626" spans="1:9" s="34" customFormat="1" ht="26.4" x14ac:dyDescent="0.25">
      <c r="A626" s="16"/>
      <c r="B626" s="41" t="s">
        <v>239</v>
      </c>
      <c r="C626" s="37" t="s">
        <v>238</v>
      </c>
      <c r="D626" s="38" t="s">
        <v>775</v>
      </c>
      <c r="E626" s="43">
        <v>18651300</v>
      </c>
      <c r="F626" s="43">
        <v>18651300</v>
      </c>
      <c r="G626" s="44">
        <v>12725517.59</v>
      </c>
      <c r="H626" s="39">
        <f t="shared" si="27"/>
        <v>68.228582404443657</v>
      </c>
      <c r="I626" s="40">
        <f t="shared" si="28"/>
        <v>68.228582404443657</v>
      </c>
    </row>
    <row r="627" spans="1:9" s="34" customFormat="1" ht="26.4" x14ac:dyDescent="0.25">
      <c r="A627" s="16"/>
      <c r="B627" s="41" t="s">
        <v>237</v>
      </c>
      <c r="C627" s="37" t="s">
        <v>236</v>
      </c>
      <c r="D627" s="38" t="s">
        <v>775</v>
      </c>
      <c r="E627" s="43">
        <v>18651300</v>
      </c>
      <c r="F627" s="43">
        <v>18651300</v>
      </c>
      <c r="G627" s="44">
        <v>12725517.59</v>
      </c>
      <c r="H627" s="39">
        <f t="shared" si="27"/>
        <v>68.228582404443657</v>
      </c>
      <c r="I627" s="40">
        <f t="shared" si="28"/>
        <v>68.228582404443657</v>
      </c>
    </row>
    <row r="628" spans="1:9" s="34" customFormat="1" ht="26.4" x14ac:dyDescent="0.25">
      <c r="A628" s="16"/>
      <c r="B628" s="41" t="s">
        <v>76</v>
      </c>
      <c r="C628" s="37" t="s">
        <v>235</v>
      </c>
      <c r="D628" s="38" t="s">
        <v>775</v>
      </c>
      <c r="E628" s="43">
        <v>18651300</v>
      </c>
      <c r="F628" s="43">
        <v>18651300</v>
      </c>
      <c r="G628" s="44">
        <v>12725517.59</v>
      </c>
      <c r="H628" s="39">
        <f t="shared" si="27"/>
        <v>68.228582404443657</v>
      </c>
      <c r="I628" s="40">
        <f t="shared" si="28"/>
        <v>68.228582404443657</v>
      </c>
    </row>
    <row r="629" spans="1:9" s="34" customFormat="1" ht="52.8" x14ac:dyDescent="0.25">
      <c r="A629" s="16"/>
      <c r="B629" s="41" t="s">
        <v>12</v>
      </c>
      <c r="C629" s="37" t="s">
        <v>235</v>
      </c>
      <c r="D629" s="38" t="s">
        <v>780</v>
      </c>
      <c r="E629" s="43">
        <v>15167700</v>
      </c>
      <c r="F629" s="43">
        <v>15167700</v>
      </c>
      <c r="G629" s="44">
        <v>10871987.26</v>
      </c>
      <c r="H629" s="39">
        <f t="shared" si="27"/>
        <v>71.678548890075618</v>
      </c>
      <c r="I629" s="40">
        <f t="shared" si="28"/>
        <v>71.678548890075618</v>
      </c>
    </row>
    <row r="630" spans="1:9" s="34" customFormat="1" x14ac:dyDescent="0.25">
      <c r="A630" s="16"/>
      <c r="B630" s="41" t="s">
        <v>75</v>
      </c>
      <c r="C630" s="37" t="s">
        <v>235</v>
      </c>
      <c r="D630" s="38" t="s">
        <v>781</v>
      </c>
      <c r="E630" s="43">
        <v>15167700</v>
      </c>
      <c r="F630" s="43">
        <v>15167700</v>
      </c>
      <c r="G630" s="44">
        <v>10871987.26</v>
      </c>
      <c r="H630" s="39">
        <f t="shared" si="27"/>
        <v>71.678548890075618</v>
      </c>
      <c r="I630" s="40">
        <f t="shared" si="28"/>
        <v>71.678548890075618</v>
      </c>
    </row>
    <row r="631" spans="1:9" s="34" customFormat="1" ht="26.4" x14ac:dyDescent="0.25">
      <c r="A631" s="16"/>
      <c r="B631" s="41" t="s">
        <v>4</v>
      </c>
      <c r="C631" s="37" t="s">
        <v>235</v>
      </c>
      <c r="D631" s="38" t="s">
        <v>784</v>
      </c>
      <c r="E631" s="43">
        <v>3356100</v>
      </c>
      <c r="F631" s="43">
        <v>3355900</v>
      </c>
      <c r="G631" s="44">
        <v>1808885.33</v>
      </c>
      <c r="H631" s="39">
        <f t="shared" si="27"/>
        <v>53.898433598522097</v>
      </c>
      <c r="I631" s="40">
        <f t="shared" si="28"/>
        <v>53.901645758216873</v>
      </c>
    </row>
    <row r="632" spans="1:9" s="34" customFormat="1" ht="26.4" x14ac:dyDescent="0.25">
      <c r="A632" s="16"/>
      <c r="B632" s="41" t="s">
        <v>3</v>
      </c>
      <c r="C632" s="37" t="s">
        <v>235</v>
      </c>
      <c r="D632" s="38" t="s">
        <v>785</v>
      </c>
      <c r="E632" s="43">
        <v>3356100</v>
      </c>
      <c r="F632" s="43">
        <v>3355900</v>
      </c>
      <c r="G632" s="44">
        <v>1808885.33</v>
      </c>
      <c r="H632" s="39">
        <f t="shared" si="27"/>
        <v>53.898433598522097</v>
      </c>
      <c r="I632" s="40">
        <f t="shared" si="28"/>
        <v>53.901645758216873</v>
      </c>
    </row>
    <row r="633" spans="1:9" s="34" customFormat="1" x14ac:dyDescent="0.25">
      <c r="A633" s="16"/>
      <c r="B633" s="41" t="s">
        <v>7</v>
      </c>
      <c r="C633" s="37" t="s">
        <v>235</v>
      </c>
      <c r="D633" s="38" t="s">
        <v>788</v>
      </c>
      <c r="E633" s="43">
        <v>127500</v>
      </c>
      <c r="F633" s="43">
        <v>127700</v>
      </c>
      <c r="G633" s="44">
        <v>44645</v>
      </c>
      <c r="H633" s="39">
        <f t="shared" si="27"/>
        <v>35.015686274509804</v>
      </c>
      <c r="I633" s="40">
        <f t="shared" si="28"/>
        <v>34.960845732184808</v>
      </c>
    </row>
    <row r="634" spans="1:9" s="34" customFormat="1" x14ac:dyDescent="0.25">
      <c r="A634" s="16"/>
      <c r="B634" s="41" t="s">
        <v>17</v>
      </c>
      <c r="C634" s="37" t="s">
        <v>235</v>
      </c>
      <c r="D634" s="38" t="s">
        <v>800</v>
      </c>
      <c r="E634" s="43">
        <v>127500</v>
      </c>
      <c r="F634" s="43">
        <v>127700</v>
      </c>
      <c r="G634" s="44">
        <v>44645</v>
      </c>
      <c r="H634" s="39">
        <f t="shared" si="27"/>
        <v>35.015686274509804</v>
      </c>
      <c r="I634" s="40">
        <f t="shared" si="28"/>
        <v>34.960845732184808</v>
      </c>
    </row>
    <row r="635" spans="1:9" s="34" customFormat="1" ht="39.6" x14ac:dyDescent="0.25">
      <c r="A635" s="16"/>
      <c r="B635" s="36" t="s">
        <v>234</v>
      </c>
      <c r="C635" s="37" t="s">
        <v>233</v>
      </c>
      <c r="D635" s="38" t="s">
        <v>775</v>
      </c>
      <c r="E635" s="43">
        <v>5031200</v>
      </c>
      <c r="F635" s="43">
        <v>5031200</v>
      </c>
      <c r="G635" s="44">
        <v>2120792.37</v>
      </c>
      <c r="H635" s="39">
        <f t="shared" si="27"/>
        <v>42.152813841628237</v>
      </c>
      <c r="I635" s="40">
        <f t="shared" si="28"/>
        <v>42.152813841628237</v>
      </c>
    </row>
    <row r="636" spans="1:9" s="34" customFormat="1" ht="26.4" x14ac:dyDescent="0.25">
      <c r="A636" s="16"/>
      <c r="B636" s="41" t="s">
        <v>232</v>
      </c>
      <c r="C636" s="37" t="s">
        <v>231</v>
      </c>
      <c r="D636" s="38" t="s">
        <v>775</v>
      </c>
      <c r="E636" s="43">
        <v>1087000</v>
      </c>
      <c r="F636" s="43">
        <v>1087000</v>
      </c>
      <c r="G636" s="44">
        <v>170410</v>
      </c>
      <c r="H636" s="39">
        <f t="shared" si="27"/>
        <v>15.67709291628335</v>
      </c>
      <c r="I636" s="40">
        <f t="shared" si="28"/>
        <v>15.67709291628335</v>
      </c>
    </row>
    <row r="637" spans="1:9" s="34" customFormat="1" ht="26.4" x14ac:dyDescent="0.25">
      <c r="A637" s="16"/>
      <c r="B637" s="41" t="s">
        <v>230</v>
      </c>
      <c r="C637" s="37" t="s">
        <v>229</v>
      </c>
      <c r="D637" s="38" t="s">
        <v>775</v>
      </c>
      <c r="E637" s="43">
        <v>590000</v>
      </c>
      <c r="F637" s="43">
        <v>590000</v>
      </c>
      <c r="G637" s="44">
        <v>0</v>
      </c>
      <c r="H637" s="39">
        <f t="shared" si="27"/>
        <v>0</v>
      </c>
      <c r="I637" s="40">
        <f t="shared" si="28"/>
        <v>0</v>
      </c>
    </row>
    <row r="638" spans="1:9" s="34" customFormat="1" x14ac:dyDescent="0.25">
      <c r="A638" s="16"/>
      <c r="B638" s="41" t="s">
        <v>33</v>
      </c>
      <c r="C638" s="37" t="s">
        <v>228</v>
      </c>
      <c r="D638" s="38" t="s">
        <v>775</v>
      </c>
      <c r="E638" s="43">
        <v>590000</v>
      </c>
      <c r="F638" s="43">
        <v>590000</v>
      </c>
      <c r="G638" s="44">
        <v>0</v>
      </c>
      <c r="H638" s="39">
        <f t="shared" si="27"/>
        <v>0</v>
      </c>
      <c r="I638" s="40">
        <f t="shared" si="28"/>
        <v>0</v>
      </c>
    </row>
    <row r="639" spans="1:9" s="34" customFormat="1" ht="26.4" x14ac:dyDescent="0.25">
      <c r="A639" s="16"/>
      <c r="B639" s="41" t="s">
        <v>4</v>
      </c>
      <c r="C639" s="37" t="s">
        <v>228</v>
      </c>
      <c r="D639" s="38" t="s">
        <v>784</v>
      </c>
      <c r="E639" s="43">
        <v>590000</v>
      </c>
      <c r="F639" s="43">
        <v>590000</v>
      </c>
      <c r="G639" s="44">
        <v>0</v>
      </c>
      <c r="H639" s="39">
        <f t="shared" si="27"/>
        <v>0</v>
      </c>
      <c r="I639" s="40">
        <f t="shared" si="28"/>
        <v>0</v>
      </c>
    </row>
    <row r="640" spans="1:9" s="34" customFormat="1" ht="26.4" x14ac:dyDescent="0.25">
      <c r="A640" s="16"/>
      <c r="B640" s="41" t="s">
        <v>3</v>
      </c>
      <c r="C640" s="37" t="s">
        <v>228</v>
      </c>
      <c r="D640" s="38" t="s">
        <v>785</v>
      </c>
      <c r="E640" s="43">
        <v>590000</v>
      </c>
      <c r="F640" s="43">
        <v>590000</v>
      </c>
      <c r="G640" s="44">
        <v>0</v>
      </c>
      <c r="H640" s="39">
        <f t="shared" si="27"/>
        <v>0</v>
      </c>
      <c r="I640" s="40">
        <f t="shared" si="28"/>
        <v>0</v>
      </c>
    </row>
    <row r="641" spans="1:9" s="34" customFormat="1" ht="26.4" x14ac:dyDescent="0.25">
      <c r="A641" s="16"/>
      <c r="B641" s="41" t="s">
        <v>227</v>
      </c>
      <c r="C641" s="37" t="s">
        <v>226</v>
      </c>
      <c r="D641" s="38" t="s">
        <v>775</v>
      </c>
      <c r="E641" s="43">
        <v>397000</v>
      </c>
      <c r="F641" s="43">
        <v>397000</v>
      </c>
      <c r="G641" s="44">
        <v>170410</v>
      </c>
      <c r="H641" s="39">
        <f t="shared" si="27"/>
        <v>42.924433249370274</v>
      </c>
      <c r="I641" s="40">
        <f t="shared" si="28"/>
        <v>42.924433249370274</v>
      </c>
    </row>
    <row r="642" spans="1:9" s="34" customFormat="1" x14ac:dyDescent="0.25">
      <c r="A642" s="16"/>
      <c r="B642" s="41" t="s">
        <v>33</v>
      </c>
      <c r="C642" s="37" t="s">
        <v>225</v>
      </c>
      <c r="D642" s="38" t="s">
        <v>775</v>
      </c>
      <c r="E642" s="43">
        <v>397000</v>
      </c>
      <c r="F642" s="43">
        <v>397000</v>
      </c>
      <c r="G642" s="44">
        <v>170410</v>
      </c>
      <c r="H642" s="39">
        <f t="shared" si="27"/>
        <v>42.924433249370274</v>
      </c>
      <c r="I642" s="40">
        <f t="shared" si="28"/>
        <v>42.924433249370274</v>
      </c>
    </row>
    <row r="643" spans="1:9" s="34" customFormat="1" ht="26.4" x14ac:dyDescent="0.25">
      <c r="A643" s="16"/>
      <c r="B643" s="41" t="s">
        <v>4</v>
      </c>
      <c r="C643" s="37" t="s">
        <v>225</v>
      </c>
      <c r="D643" s="38" t="s">
        <v>784</v>
      </c>
      <c r="E643" s="43">
        <v>397000</v>
      </c>
      <c r="F643" s="43">
        <v>382000</v>
      </c>
      <c r="G643" s="44">
        <v>158910</v>
      </c>
      <c r="H643" s="39">
        <f t="shared" si="27"/>
        <v>40.02770780856423</v>
      </c>
      <c r="I643" s="40">
        <f t="shared" si="28"/>
        <v>41.599476439790578</v>
      </c>
    </row>
    <row r="644" spans="1:9" s="34" customFormat="1" ht="26.4" x14ac:dyDescent="0.25">
      <c r="A644" s="16"/>
      <c r="B644" s="41" t="s">
        <v>3</v>
      </c>
      <c r="C644" s="37" t="s">
        <v>225</v>
      </c>
      <c r="D644" s="38" t="s">
        <v>785</v>
      </c>
      <c r="E644" s="43">
        <v>397000</v>
      </c>
      <c r="F644" s="43">
        <v>382000</v>
      </c>
      <c r="G644" s="44">
        <v>158910</v>
      </c>
      <c r="H644" s="39">
        <f t="shared" si="27"/>
        <v>40.02770780856423</v>
      </c>
      <c r="I644" s="40">
        <f t="shared" si="28"/>
        <v>41.599476439790578</v>
      </c>
    </row>
    <row r="645" spans="1:9" s="34" customFormat="1" x14ac:dyDescent="0.25">
      <c r="A645" s="16"/>
      <c r="B645" s="41" t="s">
        <v>2</v>
      </c>
      <c r="C645" s="37" t="s">
        <v>225</v>
      </c>
      <c r="D645" s="38" t="s">
        <v>782</v>
      </c>
      <c r="E645" s="43">
        <v>0</v>
      </c>
      <c r="F645" s="43">
        <v>15000</v>
      </c>
      <c r="G645" s="44">
        <v>11500</v>
      </c>
      <c r="H645" s="39"/>
      <c r="I645" s="40">
        <f t="shared" si="28"/>
        <v>76.666666666666671</v>
      </c>
    </row>
    <row r="646" spans="1:9" s="34" customFormat="1" x14ac:dyDescent="0.25">
      <c r="A646" s="16"/>
      <c r="B646" s="41" t="s">
        <v>53</v>
      </c>
      <c r="C646" s="37" t="s">
        <v>225</v>
      </c>
      <c r="D646" s="38" t="s">
        <v>793</v>
      </c>
      <c r="E646" s="43">
        <v>0</v>
      </c>
      <c r="F646" s="43">
        <v>15000</v>
      </c>
      <c r="G646" s="44">
        <v>11500</v>
      </c>
      <c r="H646" s="39"/>
      <c r="I646" s="40">
        <f t="shared" si="28"/>
        <v>76.666666666666671</v>
      </c>
    </row>
    <row r="647" spans="1:9" s="34" customFormat="1" ht="39.6" x14ac:dyDescent="0.25">
      <c r="A647" s="16"/>
      <c r="B647" s="41" t="s">
        <v>224</v>
      </c>
      <c r="C647" s="37" t="s">
        <v>223</v>
      </c>
      <c r="D647" s="38" t="s">
        <v>775</v>
      </c>
      <c r="E647" s="43">
        <v>100000</v>
      </c>
      <c r="F647" s="43">
        <v>100000</v>
      </c>
      <c r="G647" s="44">
        <v>0</v>
      </c>
      <c r="H647" s="39">
        <f t="shared" si="27"/>
        <v>0</v>
      </c>
      <c r="I647" s="40">
        <f t="shared" si="28"/>
        <v>0</v>
      </c>
    </row>
    <row r="648" spans="1:9" s="34" customFormat="1" x14ac:dyDescent="0.25">
      <c r="A648" s="16"/>
      <c r="B648" s="41" t="s">
        <v>33</v>
      </c>
      <c r="C648" s="37" t="s">
        <v>222</v>
      </c>
      <c r="D648" s="38" t="s">
        <v>775</v>
      </c>
      <c r="E648" s="43">
        <v>100000</v>
      </c>
      <c r="F648" s="43">
        <v>100000</v>
      </c>
      <c r="G648" s="44">
        <v>0</v>
      </c>
      <c r="H648" s="39">
        <f t="shared" si="27"/>
        <v>0</v>
      </c>
      <c r="I648" s="40">
        <f t="shared" si="28"/>
        <v>0</v>
      </c>
    </row>
    <row r="649" spans="1:9" s="34" customFormat="1" ht="26.4" x14ac:dyDescent="0.25">
      <c r="A649" s="16"/>
      <c r="B649" s="41" t="s">
        <v>4</v>
      </c>
      <c r="C649" s="37" t="s">
        <v>222</v>
      </c>
      <c r="D649" s="38" t="s">
        <v>784</v>
      </c>
      <c r="E649" s="43">
        <v>100000</v>
      </c>
      <c r="F649" s="43">
        <v>100000</v>
      </c>
      <c r="G649" s="44">
        <v>0</v>
      </c>
      <c r="H649" s="39">
        <f t="shared" si="27"/>
        <v>0</v>
      </c>
      <c r="I649" s="40">
        <f t="shared" si="28"/>
        <v>0</v>
      </c>
    </row>
    <row r="650" spans="1:9" s="34" customFormat="1" ht="26.4" x14ac:dyDescent="0.25">
      <c r="A650" s="16"/>
      <c r="B650" s="41" t="s">
        <v>3</v>
      </c>
      <c r="C650" s="37" t="s">
        <v>222</v>
      </c>
      <c r="D650" s="38" t="s">
        <v>785</v>
      </c>
      <c r="E650" s="43">
        <v>100000</v>
      </c>
      <c r="F650" s="43">
        <v>100000</v>
      </c>
      <c r="G650" s="44">
        <v>0</v>
      </c>
      <c r="H650" s="39">
        <f t="shared" si="27"/>
        <v>0</v>
      </c>
      <c r="I650" s="40">
        <f t="shared" si="28"/>
        <v>0</v>
      </c>
    </row>
    <row r="651" spans="1:9" s="34" customFormat="1" ht="39.6" x14ac:dyDescent="0.25">
      <c r="A651" s="16"/>
      <c r="B651" s="41" t="s">
        <v>221</v>
      </c>
      <c r="C651" s="37" t="s">
        <v>220</v>
      </c>
      <c r="D651" s="38" t="s">
        <v>775</v>
      </c>
      <c r="E651" s="43">
        <v>721100</v>
      </c>
      <c r="F651" s="43">
        <v>721100</v>
      </c>
      <c r="G651" s="44">
        <v>617044.85</v>
      </c>
      <c r="H651" s="39">
        <f t="shared" si="27"/>
        <v>85.569941755651087</v>
      </c>
      <c r="I651" s="40">
        <f t="shared" si="28"/>
        <v>85.569941755651087</v>
      </c>
    </row>
    <row r="652" spans="1:9" s="34" customFormat="1" ht="26.4" x14ac:dyDescent="0.25">
      <c r="A652" s="16"/>
      <c r="B652" s="41" t="s">
        <v>219</v>
      </c>
      <c r="C652" s="37" t="s">
        <v>218</v>
      </c>
      <c r="D652" s="38" t="s">
        <v>775</v>
      </c>
      <c r="E652" s="43">
        <v>721100</v>
      </c>
      <c r="F652" s="43">
        <v>721100</v>
      </c>
      <c r="G652" s="44">
        <v>617044.85</v>
      </c>
      <c r="H652" s="39">
        <f t="shared" si="27"/>
        <v>85.569941755651087</v>
      </c>
      <c r="I652" s="40">
        <f t="shared" si="28"/>
        <v>85.569941755651087</v>
      </c>
    </row>
    <row r="653" spans="1:9" s="34" customFormat="1" ht="39.6" x14ac:dyDescent="0.25">
      <c r="A653" s="16"/>
      <c r="B653" s="41" t="s">
        <v>217</v>
      </c>
      <c r="C653" s="37" t="s">
        <v>216</v>
      </c>
      <c r="D653" s="38" t="s">
        <v>775</v>
      </c>
      <c r="E653" s="43">
        <v>108100</v>
      </c>
      <c r="F653" s="43">
        <v>108100</v>
      </c>
      <c r="G653" s="44">
        <v>108100</v>
      </c>
      <c r="H653" s="39">
        <f t="shared" si="27"/>
        <v>100</v>
      </c>
      <c r="I653" s="40">
        <f t="shared" si="28"/>
        <v>100</v>
      </c>
    </row>
    <row r="654" spans="1:9" s="34" customFormat="1" ht="26.4" x14ac:dyDescent="0.25">
      <c r="A654" s="16"/>
      <c r="B654" s="41" t="s">
        <v>4</v>
      </c>
      <c r="C654" s="37" t="s">
        <v>216</v>
      </c>
      <c r="D654" s="38" t="s">
        <v>784</v>
      </c>
      <c r="E654" s="43">
        <v>108100</v>
      </c>
      <c r="F654" s="43">
        <v>108100</v>
      </c>
      <c r="G654" s="44">
        <v>108100</v>
      </c>
      <c r="H654" s="39">
        <f t="shared" si="27"/>
        <v>100</v>
      </c>
      <c r="I654" s="40">
        <f t="shared" si="28"/>
        <v>100</v>
      </c>
    </row>
    <row r="655" spans="1:9" s="34" customFormat="1" ht="26.4" x14ac:dyDescent="0.25">
      <c r="A655" s="16"/>
      <c r="B655" s="41" t="s">
        <v>3</v>
      </c>
      <c r="C655" s="37" t="s">
        <v>216</v>
      </c>
      <c r="D655" s="38" t="s">
        <v>785</v>
      </c>
      <c r="E655" s="43">
        <v>108100</v>
      </c>
      <c r="F655" s="43">
        <v>108100</v>
      </c>
      <c r="G655" s="44">
        <v>108100</v>
      </c>
      <c r="H655" s="39">
        <f t="shared" si="27"/>
        <v>100</v>
      </c>
      <c r="I655" s="40">
        <f t="shared" si="28"/>
        <v>100</v>
      </c>
    </row>
    <row r="656" spans="1:9" s="34" customFormat="1" x14ac:dyDescent="0.25">
      <c r="A656" s="16"/>
      <c r="B656" s="41" t="s">
        <v>33</v>
      </c>
      <c r="C656" s="37" t="s">
        <v>215</v>
      </c>
      <c r="D656" s="38" t="s">
        <v>775</v>
      </c>
      <c r="E656" s="43">
        <v>613000</v>
      </c>
      <c r="F656" s="43">
        <v>613000</v>
      </c>
      <c r="G656" s="44">
        <v>508944.85</v>
      </c>
      <c r="H656" s="39">
        <f t="shared" si="27"/>
        <v>83.025261011419246</v>
      </c>
      <c r="I656" s="40">
        <f t="shared" si="28"/>
        <v>83.025261011419246</v>
      </c>
    </row>
    <row r="657" spans="1:9" s="34" customFormat="1" ht="26.4" x14ac:dyDescent="0.25">
      <c r="A657" s="16"/>
      <c r="B657" s="41" t="s">
        <v>4</v>
      </c>
      <c r="C657" s="37" t="s">
        <v>215</v>
      </c>
      <c r="D657" s="38" t="s">
        <v>784</v>
      </c>
      <c r="E657" s="43">
        <v>613000</v>
      </c>
      <c r="F657" s="43">
        <v>613000</v>
      </c>
      <c r="G657" s="44">
        <v>508944.85</v>
      </c>
      <c r="H657" s="39">
        <f t="shared" si="27"/>
        <v>83.025261011419246</v>
      </c>
      <c r="I657" s="40">
        <f t="shared" si="28"/>
        <v>83.025261011419246</v>
      </c>
    </row>
    <row r="658" spans="1:9" s="34" customFormat="1" ht="26.4" x14ac:dyDescent="0.25">
      <c r="A658" s="16"/>
      <c r="B658" s="41" t="s">
        <v>3</v>
      </c>
      <c r="C658" s="37" t="s">
        <v>215</v>
      </c>
      <c r="D658" s="38" t="s">
        <v>785</v>
      </c>
      <c r="E658" s="43">
        <v>613000</v>
      </c>
      <c r="F658" s="43">
        <v>613000</v>
      </c>
      <c r="G658" s="44">
        <v>508944.85</v>
      </c>
      <c r="H658" s="39">
        <f t="shared" si="27"/>
        <v>83.025261011419246</v>
      </c>
      <c r="I658" s="40">
        <f t="shared" si="28"/>
        <v>83.025261011419246</v>
      </c>
    </row>
    <row r="659" spans="1:9" s="34" customFormat="1" ht="26.4" x14ac:dyDescent="0.25">
      <c r="A659" s="16"/>
      <c r="B659" s="41" t="s">
        <v>214</v>
      </c>
      <c r="C659" s="37" t="s">
        <v>213</v>
      </c>
      <c r="D659" s="38" t="s">
        <v>775</v>
      </c>
      <c r="E659" s="43">
        <v>3223100</v>
      </c>
      <c r="F659" s="43">
        <v>3223100</v>
      </c>
      <c r="G659" s="44">
        <v>1333337.52</v>
      </c>
      <c r="H659" s="39">
        <f t="shared" si="27"/>
        <v>41.368171015481991</v>
      </c>
      <c r="I659" s="40">
        <f t="shared" si="28"/>
        <v>41.368171015481991</v>
      </c>
    </row>
    <row r="660" spans="1:9" s="34" customFormat="1" ht="39.6" x14ac:dyDescent="0.25">
      <c r="A660" s="16"/>
      <c r="B660" s="41" t="s">
        <v>212</v>
      </c>
      <c r="C660" s="37" t="s">
        <v>211</v>
      </c>
      <c r="D660" s="38" t="s">
        <v>775</v>
      </c>
      <c r="E660" s="43">
        <v>3223100</v>
      </c>
      <c r="F660" s="43">
        <v>3223100</v>
      </c>
      <c r="G660" s="44">
        <v>1333337.52</v>
      </c>
      <c r="H660" s="39">
        <f t="shared" si="27"/>
        <v>41.368171015481991</v>
      </c>
      <c r="I660" s="40">
        <f t="shared" si="28"/>
        <v>41.368171015481991</v>
      </c>
    </row>
    <row r="661" spans="1:9" s="34" customFormat="1" ht="26.4" x14ac:dyDescent="0.25">
      <c r="A661" s="16"/>
      <c r="B661" s="41" t="s">
        <v>210</v>
      </c>
      <c r="C661" s="37" t="s">
        <v>209</v>
      </c>
      <c r="D661" s="38" t="s">
        <v>775</v>
      </c>
      <c r="E661" s="43">
        <v>3223100</v>
      </c>
      <c r="F661" s="43">
        <v>3223100</v>
      </c>
      <c r="G661" s="44">
        <v>1333337.52</v>
      </c>
      <c r="H661" s="39">
        <f t="shared" si="27"/>
        <v>41.368171015481991</v>
      </c>
      <c r="I661" s="40">
        <f t="shared" si="28"/>
        <v>41.368171015481991</v>
      </c>
    </row>
    <row r="662" spans="1:9" s="34" customFormat="1" ht="26.4" x14ac:dyDescent="0.25">
      <c r="A662" s="16"/>
      <c r="B662" s="41" t="s">
        <v>4</v>
      </c>
      <c r="C662" s="37" t="s">
        <v>209</v>
      </c>
      <c r="D662" s="38" t="s">
        <v>784</v>
      </c>
      <c r="E662" s="43">
        <v>3223100</v>
      </c>
      <c r="F662" s="43">
        <v>3223100</v>
      </c>
      <c r="G662" s="44">
        <v>1333337.52</v>
      </c>
      <c r="H662" s="39">
        <f t="shared" si="27"/>
        <v>41.368171015481991</v>
      </c>
      <c r="I662" s="40">
        <f t="shared" si="28"/>
        <v>41.368171015481991</v>
      </c>
    </row>
    <row r="663" spans="1:9" s="34" customFormat="1" ht="26.4" x14ac:dyDescent="0.25">
      <c r="A663" s="16"/>
      <c r="B663" s="41" t="s">
        <v>3</v>
      </c>
      <c r="C663" s="37" t="s">
        <v>209</v>
      </c>
      <c r="D663" s="38" t="s">
        <v>785</v>
      </c>
      <c r="E663" s="43">
        <v>3223100</v>
      </c>
      <c r="F663" s="43">
        <v>3223100</v>
      </c>
      <c r="G663" s="44">
        <v>1333337.52</v>
      </c>
      <c r="H663" s="39">
        <f t="shared" si="27"/>
        <v>41.368171015481991</v>
      </c>
      <c r="I663" s="40">
        <f t="shared" si="28"/>
        <v>41.368171015481991</v>
      </c>
    </row>
    <row r="664" spans="1:9" s="34" customFormat="1" ht="52.8" x14ac:dyDescent="0.25">
      <c r="A664" s="16"/>
      <c r="B664" s="36" t="s">
        <v>208</v>
      </c>
      <c r="C664" s="37" t="s">
        <v>207</v>
      </c>
      <c r="D664" s="38" t="s">
        <v>775</v>
      </c>
      <c r="E664" s="43">
        <v>45832914.75</v>
      </c>
      <c r="F664" s="43">
        <v>45921494.75</v>
      </c>
      <c r="G664" s="44">
        <v>30088438.289999999</v>
      </c>
      <c r="H664" s="39">
        <f t="shared" si="27"/>
        <v>65.648101269841234</v>
      </c>
      <c r="I664" s="40">
        <f t="shared" si="28"/>
        <v>65.521469747018628</v>
      </c>
    </row>
    <row r="665" spans="1:9" s="34" customFormat="1" x14ac:dyDescent="0.25">
      <c r="A665" s="16"/>
      <c r="B665" s="41" t="s">
        <v>206</v>
      </c>
      <c r="C665" s="37" t="s">
        <v>205</v>
      </c>
      <c r="D665" s="38" t="s">
        <v>775</v>
      </c>
      <c r="E665" s="43">
        <v>43303520</v>
      </c>
      <c r="F665" s="43">
        <v>43392100</v>
      </c>
      <c r="G665" s="44">
        <v>30088438.289999999</v>
      </c>
      <c r="H665" s="39">
        <f t="shared" si="27"/>
        <v>69.482661663532198</v>
      </c>
      <c r="I665" s="40">
        <f t="shared" si="28"/>
        <v>69.340820771522928</v>
      </c>
    </row>
    <row r="666" spans="1:9" s="34" customFormat="1" ht="26.4" x14ac:dyDescent="0.25">
      <c r="A666" s="16"/>
      <c r="B666" s="41" t="s">
        <v>204</v>
      </c>
      <c r="C666" s="37" t="s">
        <v>203</v>
      </c>
      <c r="D666" s="38" t="s">
        <v>775</v>
      </c>
      <c r="E666" s="43">
        <v>43303520</v>
      </c>
      <c r="F666" s="43">
        <v>43392100</v>
      </c>
      <c r="G666" s="44">
        <v>30088438.289999999</v>
      </c>
      <c r="H666" s="39">
        <f t="shared" si="27"/>
        <v>69.482661663532198</v>
      </c>
      <c r="I666" s="40">
        <f t="shared" si="28"/>
        <v>69.340820771522928</v>
      </c>
    </row>
    <row r="667" spans="1:9" s="34" customFormat="1" ht="26.4" x14ac:dyDescent="0.25">
      <c r="A667" s="16"/>
      <c r="B667" s="41" t="s">
        <v>76</v>
      </c>
      <c r="C667" s="37" t="s">
        <v>202</v>
      </c>
      <c r="D667" s="38" t="s">
        <v>775</v>
      </c>
      <c r="E667" s="43">
        <v>20089600</v>
      </c>
      <c r="F667" s="43">
        <v>20089600</v>
      </c>
      <c r="G667" s="44">
        <v>12499841.800000001</v>
      </c>
      <c r="H667" s="39">
        <f t="shared" si="27"/>
        <v>62.220461333227149</v>
      </c>
      <c r="I667" s="40">
        <f t="shared" si="28"/>
        <v>62.220461333227149</v>
      </c>
    </row>
    <row r="668" spans="1:9" s="34" customFormat="1" ht="26.4" x14ac:dyDescent="0.25">
      <c r="A668" s="16"/>
      <c r="B668" s="41" t="s">
        <v>105</v>
      </c>
      <c r="C668" s="37" t="s">
        <v>202</v>
      </c>
      <c r="D668" s="38" t="s">
        <v>776</v>
      </c>
      <c r="E668" s="43">
        <v>20089600</v>
      </c>
      <c r="F668" s="43">
        <v>20089600</v>
      </c>
      <c r="G668" s="44">
        <v>12499841.800000001</v>
      </c>
      <c r="H668" s="39">
        <f t="shared" si="27"/>
        <v>62.220461333227149</v>
      </c>
      <c r="I668" s="40">
        <f t="shared" si="28"/>
        <v>62.220461333227149</v>
      </c>
    </row>
    <row r="669" spans="1:9" s="34" customFormat="1" x14ac:dyDescent="0.25">
      <c r="A669" s="16"/>
      <c r="B669" s="41" t="s">
        <v>198</v>
      </c>
      <c r="C669" s="37" t="s">
        <v>202</v>
      </c>
      <c r="D669" s="38" t="s">
        <v>777</v>
      </c>
      <c r="E669" s="43">
        <v>20089600</v>
      </c>
      <c r="F669" s="43">
        <v>20089600</v>
      </c>
      <c r="G669" s="44">
        <v>12499841.800000001</v>
      </c>
      <c r="H669" s="39">
        <f t="shared" si="27"/>
        <v>62.220461333227149</v>
      </c>
      <c r="I669" s="40">
        <f t="shared" si="28"/>
        <v>62.220461333227149</v>
      </c>
    </row>
    <row r="670" spans="1:9" s="34" customFormat="1" ht="26.4" x14ac:dyDescent="0.25">
      <c r="A670" s="16"/>
      <c r="B670" s="41" t="s">
        <v>201</v>
      </c>
      <c r="C670" s="37" t="s">
        <v>200</v>
      </c>
      <c r="D670" s="38" t="s">
        <v>775</v>
      </c>
      <c r="E670" s="43">
        <v>21718400</v>
      </c>
      <c r="F670" s="43">
        <v>21718400</v>
      </c>
      <c r="G670" s="44">
        <v>16472514.810000001</v>
      </c>
      <c r="H670" s="39">
        <f t="shared" si="27"/>
        <v>75.845894771253882</v>
      </c>
      <c r="I670" s="40">
        <f t="shared" si="28"/>
        <v>75.845894771253882</v>
      </c>
    </row>
    <row r="671" spans="1:9" s="34" customFormat="1" ht="26.4" x14ac:dyDescent="0.25">
      <c r="A671" s="16"/>
      <c r="B671" s="41" t="s">
        <v>105</v>
      </c>
      <c r="C671" s="37" t="s">
        <v>200</v>
      </c>
      <c r="D671" s="38" t="s">
        <v>776</v>
      </c>
      <c r="E671" s="43">
        <v>21718400</v>
      </c>
      <c r="F671" s="43">
        <v>21718400</v>
      </c>
      <c r="G671" s="44">
        <v>16472514.810000001</v>
      </c>
      <c r="H671" s="39">
        <f t="shared" si="27"/>
        <v>75.845894771253882</v>
      </c>
      <c r="I671" s="40">
        <f t="shared" si="28"/>
        <v>75.845894771253882</v>
      </c>
    </row>
    <row r="672" spans="1:9" s="34" customFormat="1" x14ac:dyDescent="0.25">
      <c r="A672" s="16"/>
      <c r="B672" s="41" t="s">
        <v>198</v>
      </c>
      <c r="C672" s="37" t="s">
        <v>200</v>
      </c>
      <c r="D672" s="38" t="s">
        <v>777</v>
      </c>
      <c r="E672" s="43">
        <v>21718400</v>
      </c>
      <c r="F672" s="43">
        <v>21718400</v>
      </c>
      <c r="G672" s="44">
        <v>16472514.810000001</v>
      </c>
      <c r="H672" s="39">
        <f t="shared" si="27"/>
        <v>75.845894771253882</v>
      </c>
      <c r="I672" s="40">
        <f t="shared" si="28"/>
        <v>75.845894771253882</v>
      </c>
    </row>
    <row r="673" spans="1:9" s="34" customFormat="1" ht="52.8" x14ac:dyDescent="0.25">
      <c r="A673" s="16"/>
      <c r="B673" s="41" t="s">
        <v>664</v>
      </c>
      <c r="C673" s="37" t="s">
        <v>736</v>
      </c>
      <c r="D673" s="38" t="s">
        <v>775</v>
      </c>
      <c r="E673" s="43">
        <v>352420</v>
      </c>
      <c r="F673" s="43">
        <v>441000</v>
      </c>
      <c r="G673" s="44">
        <v>441000</v>
      </c>
      <c r="H673" s="39">
        <f t="shared" si="27"/>
        <v>125.13478236195448</v>
      </c>
      <c r="I673" s="40">
        <f t="shared" si="28"/>
        <v>100</v>
      </c>
    </row>
    <row r="674" spans="1:9" s="34" customFormat="1" ht="26.4" x14ac:dyDescent="0.25">
      <c r="A674" s="16"/>
      <c r="B674" s="41" t="s">
        <v>105</v>
      </c>
      <c r="C674" s="37" t="s">
        <v>736</v>
      </c>
      <c r="D674" s="38" t="s">
        <v>776</v>
      </c>
      <c r="E674" s="43">
        <v>352420</v>
      </c>
      <c r="F674" s="43">
        <v>441000</v>
      </c>
      <c r="G674" s="44">
        <v>441000</v>
      </c>
      <c r="H674" s="39">
        <f t="shared" si="27"/>
        <v>125.13478236195448</v>
      </c>
      <c r="I674" s="40">
        <f t="shared" si="28"/>
        <v>100</v>
      </c>
    </row>
    <row r="675" spans="1:9" s="34" customFormat="1" x14ac:dyDescent="0.25">
      <c r="A675" s="16"/>
      <c r="B675" s="41" t="s">
        <v>198</v>
      </c>
      <c r="C675" s="37" t="s">
        <v>736</v>
      </c>
      <c r="D675" s="38" t="s">
        <v>777</v>
      </c>
      <c r="E675" s="43">
        <v>352420</v>
      </c>
      <c r="F675" s="43">
        <v>441000</v>
      </c>
      <c r="G675" s="44">
        <v>441000</v>
      </c>
      <c r="H675" s="39">
        <f t="shared" ref="H675:H738" si="29">G675/E675*100</f>
        <v>125.13478236195448</v>
      </c>
      <c r="I675" s="40">
        <f t="shared" ref="I675:I738" si="30">G675/F675*100</f>
        <v>100</v>
      </c>
    </row>
    <row r="676" spans="1:9" s="34" customFormat="1" ht="39.6" x14ac:dyDescent="0.25">
      <c r="A676" s="16"/>
      <c r="B676" s="41" t="s">
        <v>199</v>
      </c>
      <c r="C676" s="37" t="s">
        <v>197</v>
      </c>
      <c r="D676" s="38" t="s">
        <v>775</v>
      </c>
      <c r="E676" s="43">
        <v>1143100</v>
      </c>
      <c r="F676" s="43">
        <v>1143100</v>
      </c>
      <c r="G676" s="44">
        <v>675081.68</v>
      </c>
      <c r="H676" s="39">
        <f t="shared" si="29"/>
        <v>59.05709736680955</v>
      </c>
      <c r="I676" s="40">
        <f t="shared" si="30"/>
        <v>59.05709736680955</v>
      </c>
    </row>
    <row r="677" spans="1:9" s="34" customFormat="1" ht="26.4" x14ac:dyDescent="0.25">
      <c r="A677" s="16"/>
      <c r="B677" s="41" t="s">
        <v>105</v>
      </c>
      <c r="C677" s="37" t="s">
        <v>197</v>
      </c>
      <c r="D677" s="38" t="s">
        <v>776</v>
      </c>
      <c r="E677" s="43">
        <v>1143100</v>
      </c>
      <c r="F677" s="43">
        <v>1143100</v>
      </c>
      <c r="G677" s="44">
        <v>675081.68</v>
      </c>
      <c r="H677" s="39">
        <f t="shared" si="29"/>
        <v>59.05709736680955</v>
      </c>
      <c r="I677" s="40">
        <f t="shared" si="30"/>
        <v>59.05709736680955</v>
      </c>
    </row>
    <row r="678" spans="1:9" s="34" customFormat="1" x14ac:dyDescent="0.25">
      <c r="A678" s="16"/>
      <c r="B678" s="41" t="s">
        <v>198</v>
      </c>
      <c r="C678" s="37" t="s">
        <v>197</v>
      </c>
      <c r="D678" s="38" t="s">
        <v>777</v>
      </c>
      <c r="E678" s="43">
        <v>1143100</v>
      </c>
      <c r="F678" s="43">
        <v>1143100</v>
      </c>
      <c r="G678" s="44">
        <v>675081.68</v>
      </c>
      <c r="H678" s="39">
        <f t="shared" si="29"/>
        <v>59.05709736680955</v>
      </c>
      <c r="I678" s="40">
        <f t="shared" si="30"/>
        <v>59.05709736680955</v>
      </c>
    </row>
    <row r="679" spans="1:9" s="34" customFormat="1" x14ac:dyDescent="0.25">
      <c r="A679" s="16"/>
      <c r="B679" s="41" t="s">
        <v>196</v>
      </c>
      <c r="C679" s="37" t="s">
        <v>195</v>
      </c>
      <c r="D679" s="38" t="s">
        <v>775</v>
      </c>
      <c r="E679" s="43">
        <v>2529394.75</v>
      </c>
      <c r="F679" s="43">
        <v>2529394.75</v>
      </c>
      <c r="G679" s="44">
        <v>0</v>
      </c>
      <c r="H679" s="39">
        <f t="shared" si="29"/>
        <v>0</v>
      </c>
      <c r="I679" s="40">
        <f t="shared" si="30"/>
        <v>0</v>
      </c>
    </row>
    <row r="680" spans="1:9" s="34" customFormat="1" ht="26.4" x14ac:dyDescent="0.25">
      <c r="A680" s="16"/>
      <c r="B680" s="41" t="s">
        <v>194</v>
      </c>
      <c r="C680" s="37" t="s">
        <v>193</v>
      </c>
      <c r="D680" s="38" t="s">
        <v>775</v>
      </c>
      <c r="E680" s="43">
        <v>713052.63</v>
      </c>
      <c r="F680" s="43">
        <v>713052.63</v>
      </c>
      <c r="G680" s="44">
        <v>0</v>
      </c>
      <c r="H680" s="39">
        <f t="shared" si="29"/>
        <v>0</v>
      </c>
      <c r="I680" s="40">
        <f t="shared" si="30"/>
        <v>0</v>
      </c>
    </row>
    <row r="681" spans="1:9" s="34" customFormat="1" x14ac:dyDescent="0.25">
      <c r="A681" s="16"/>
      <c r="B681" s="41" t="s">
        <v>188</v>
      </c>
      <c r="C681" s="37" t="s">
        <v>192</v>
      </c>
      <c r="D681" s="38" t="s">
        <v>775</v>
      </c>
      <c r="E681" s="43">
        <v>677400</v>
      </c>
      <c r="F681" s="43">
        <v>677400</v>
      </c>
      <c r="G681" s="44">
        <v>0</v>
      </c>
      <c r="H681" s="39">
        <f t="shared" si="29"/>
        <v>0</v>
      </c>
      <c r="I681" s="40">
        <f t="shared" si="30"/>
        <v>0</v>
      </c>
    </row>
    <row r="682" spans="1:9" s="34" customFormat="1" ht="26.4" x14ac:dyDescent="0.25">
      <c r="A682" s="16"/>
      <c r="B682" s="41" t="s">
        <v>4</v>
      </c>
      <c r="C682" s="37" t="s">
        <v>192</v>
      </c>
      <c r="D682" s="38" t="s">
        <v>784</v>
      </c>
      <c r="E682" s="43">
        <v>677400</v>
      </c>
      <c r="F682" s="43">
        <v>677400</v>
      </c>
      <c r="G682" s="44">
        <v>0</v>
      </c>
      <c r="H682" s="39">
        <f t="shared" si="29"/>
        <v>0</v>
      </c>
      <c r="I682" s="40">
        <f t="shared" si="30"/>
        <v>0</v>
      </c>
    </row>
    <row r="683" spans="1:9" s="34" customFormat="1" ht="26.4" x14ac:dyDescent="0.25">
      <c r="A683" s="16"/>
      <c r="B683" s="41" t="s">
        <v>3</v>
      </c>
      <c r="C683" s="37" t="s">
        <v>192</v>
      </c>
      <c r="D683" s="38" t="s">
        <v>785</v>
      </c>
      <c r="E683" s="43">
        <v>677400</v>
      </c>
      <c r="F683" s="43">
        <v>677400</v>
      </c>
      <c r="G683" s="44">
        <v>0</v>
      </c>
      <c r="H683" s="39">
        <f t="shared" si="29"/>
        <v>0</v>
      </c>
      <c r="I683" s="40">
        <f t="shared" si="30"/>
        <v>0</v>
      </c>
    </row>
    <row r="684" spans="1:9" s="34" customFormat="1" ht="26.4" x14ac:dyDescent="0.25">
      <c r="A684" s="16"/>
      <c r="B684" s="41" t="s">
        <v>186</v>
      </c>
      <c r="C684" s="37" t="s">
        <v>191</v>
      </c>
      <c r="D684" s="38" t="s">
        <v>775</v>
      </c>
      <c r="E684" s="43">
        <v>35652.629999999997</v>
      </c>
      <c r="F684" s="43">
        <v>35652.629999999997</v>
      </c>
      <c r="G684" s="44">
        <v>0</v>
      </c>
      <c r="H684" s="39">
        <f t="shared" si="29"/>
        <v>0</v>
      </c>
      <c r="I684" s="40">
        <f t="shared" si="30"/>
        <v>0</v>
      </c>
    </row>
    <row r="685" spans="1:9" s="34" customFormat="1" ht="26.4" x14ac:dyDescent="0.25">
      <c r="A685" s="16"/>
      <c r="B685" s="41" t="s">
        <v>4</v>
      </c>
      <c r="C685" s="37" t="s">
        <v>191</v>
      </c>
      <c r="D685" s="38" t="s">
        <v>784</v>
      </c>
      <c r="E685" s="43">
        <v>35652.629999999997</v>
      </c>
      <c r="F685" s="43">
        <v>35652.629999999997</v>
      </c>
      <c r="G685" s="44">
        <v>0</v>
      </c>
      <c r="H685" s="39">
        <f t="shared" si="29"/>
        <v>0</v>
      </c>
      <c r="I685" s="40">
        <f t="shared" si="30"/>
        <v>0</v>
      </c>
    </row>
    <row r="686" spans="1:9" s="34" customFormat="1" ht="26.4" x14ac:dyDescent="0.25">
      <c r="A686" s="16"/>
      <c r="B686" s="41" t="s">
        <v>3</v>
      </c>
      <c r="C686" s="37" t="s">
        <v>191</v>
      </c>
      <c r="D686" s="38" t="s">
        <v>785</v>
      </c>
      <c r="E686" s="43">
        <v>35652.629999999997</v>
      </c>
      <c r="F686" s="43">
        <v>35652.629999999997</v>
      </c>
      <c r="G686" s="44">
        <v>0</v>
      </c>
      <c r="H686" s="39">
        <f t="shared" si="29"/>
        <v>0</v>
      </c>
      <c r="I686" s="40">
        <f t="shared" si="30"/>
        <v>0</v>
      </c>
    </row>
    <row r="687" spans="1:9" s="34" customFormat="1" ht="26.4" x14ac:dyDescent="0.25">
      <c r="A687" s="16"/>
      <c r="B687" s="41" t="s">
        <v>190</v>
      </c>
      <c r="C687" s="37" t="s">
        <v>189</v>
      </c>
      <c r="D687" s="38" t="s">
        <v>775</v>
      </c>
      <c r="E687" s="43">
        <v>1812842.12</v>
      </c>
      <c r="F687" s="43">
        <v>1812842.12</v>
      </c>
      <c r="G687" s="44">
        <v>0</v>
      </c>
      <c r="H687" s="39">
        <f t="shared" si="29"/>
        <v>0</v>
      </c>
      <c r="I687" s="40">
        <f t="shared" si="30"/>
        <v>0</v>
      </c>
    </row>
    <row r="688" spans="1:9" s="34" customFormat="1" x14ac:dyDescent="0.25">
      <c r="A688" s="16"/>
      <c r="B688" s="41" t="s">
        <v>188</v>
      </c>
      <c r="C688" s="37" t="s">
        <v>187</v>
      </c>
      <c r="D688" s="38" t="s">
        <v>775</v>
      </c>
      <c r="E688" s="43">
        <v>1722200</v>
      </c>
      <c r="F688" s="43">
        <v>1722200</v>
      </c>
      <c r="G688" s="44">
        <v>0</v>
      </c>
      <c r="H688" s="39">
        <f t="shared" si="29"/>
        <v>0</v>
      </c>
      <c r="I688" s="40">
        <f t="shared" si="30"/>
        <v>0</v>
      </c>
    </row>
    <row r="689" spans="1:9" s="34" customFormat="1" x14ac:dyDescent="0.25">
      <c r="A689" s="16"/>
      <c r="B689" s="41" t="s">
        <v>7</v>
      </c>
      <c r="C689" s="37" t="s">
        <v>187</v>
      </c>
      <c r="D689" s="38" t="s">
        <v>788</v>
      </c>
      <c r="E689" s="43">
        <v>1722200</v>
      </c>
      <c r="F689" s="43">
        <v>1722200</v>
      </c>
      <c r="G689" s="44">
        <v>0</v>
      </c>
      <c r="H689" s="39">
        <f t="shared" si="29"/>
        <v>0</v>
      </c>
      <c r="I689" s="40">
        <f t="shared" si="30"/>
        <v>0</v>
      </c>
    </row>
    <row r="690" spans="1:9" s="34" customFormat="1" ht="39.6" x14ac:dyDescent="0.25">
      <c r="A690" s="16"/>
      <c r="B690" s="41" t="s">
        <v>40</v>
      </c>
      <c r="C690" s="37" t="s">
        <v>187</v>
      </c>
      <c r="D690" s="38" t="s">
        <v>789</v>
      </c>
      <c r="E690" s="43">
        <v>1722200</v>
      </c>
      <c r="F690" s="43">
        <v>1722200</v>
      </c>
      <c r="G690" s="44">
        <v>0</v>
      </c>
      <c r="H690" s="39">
        <f t="shared" si="29"/>
        <v>0</v>
      </c>
      <c r="I690" s="40">
        <f t="shared" si="30"/>
        <v>0</v>
      </c>
    </row>
    <row r="691" spans="1:9" s="34" customFormat="1" ht="26.4" x14ac:dyDescent="0.25">
      <c r="A691" s="16"/>
      <c r="B691" s="41" t="s">
        <v>186</v>
      </c>
      <c r="C691" s="37" t="s">
        <v>185</v>
      </c>
      <c r="D691" s="38" t="s">
        <v>775</v>
      </c>
      <c r="E691" s="43">
        <v>90642.12</v>
      </c>
      <c r="F691" s="43">
        <v>90642.12</v>
      </c>
      <c r="G691" s="44">
        <v>0</v>
      </c>
      <c r="H691" s="39">
        <f t="shared" si="29"/>
        <v>0</v>
      </c>
      <c r="I691" s="40">
        <f t="shared" si="30"/>
        <v>0</v>
      </c>
    </row>
    <row r="692" spans="1:9" s="34" customFormat="1" x14ac:dyDescent="0.25">
      <c r="A692" s="16"/>
      <c r="B692" s="41" t="s">
        <v>7</v>
      </c>
      <c r="C692" s="37" t="s">
        <v>185</v>
      </c>
      <c r="D692" s="38" t="s">
        <v>788</v>
      </c>
      <c r="E692" s="43">
        <v>90642.12</v>
      </c>
      <c r="F692" s="43">
        <v>90642.12</v>
      </c>
      <c r="G692" s="44">
        <v>0</v>
      </c>
      <c r="H692" s="39">
        <f t="shared" si="29"/>
        <v>0</v>
      </c>
      <c r="I692" s="40">
        <f t="shared" si="30"/>
        <v>0</v>
      </c>
    </row>
    <row r="693" spans="1:9" s="34" customFormat="1" ht="39.6" x14ac:dyDescent="0.25">
      <c r="A693" s="16"/>
      <c r="B693" s="41" t="s">
        <v>40</v>
      </c>
      <c r="C693" s="37" t="s">
        <v>185</v>
      </c>
      <c r="D693" s="38" t="s">
        <v>789</v>
      </c>
      <c r="E693" s="43">
        <v>90642.12</v>
      </c>
      <c r="F693" s="43">
        <v>90642.12</v>
      </c>
      <c r="G693" s="44">
        <v>0</v>
      </c>
      <c r="H693" s="39">
        <f t="shared" si="29"/>
        <v>0</v>
      </c>
      <c r="I693" s="40">
        <f t="shared" si="30"/>
        <v>0</v>
      </c>
    </row>
    <row r="694" spans="1:9" s="34" customFormat="1" ht="39.6" x14ac:dyDescent="0.25">
      <c r="A694" s="16"/>
      <c r="B694" s="41" t="s">
        <v>184</v>
      </c>
      <c r="C694" s="37" t="s">
        <v>183</v>
      </c>
      <c r="D694" s="38" t="s">
        <v>775</v>
      </c>
      <c r="E694" s="43">
        <v>3500</v>
      </c>
      <c r="F694" s="43">
        <v>3500</v>
      </c>
      <c r="G694" s="44">
        <v>0</v>
      </c>
      <c r="H694" s="39">
        <f t="shared" si="29"/>
        <v>0</v>
      </c>
      <c r="I694" s="40">
        <f t="shared" si="30"/>
        <v>0</v>
      </c>
    </row>
    <row r="695" spans="1:9" s="34" customFormat="1" x14ac:dyDescent="0.25">
      <c r="A695" s="16"/>
      <c r="B695" s="41" t="s">
        <v>33</v>
      </c>
      <c r="C695" s="37" t="s">
        <v>182</v>
      </c>
      <c r="D695" s="38" t="s">
        <v>775</v>
      </c>
      <c r="E695" s="43">
        <v>3500</v>
      </c>
      <c r="F695" s="43">
        <v>3500</v>
      </c>
      <c r="G695" s="44">
        <v>0</v>
      </c>
      <c r="H695" s="39">
        <f t="shared" si="29"/>
        <v>0</v>
      </c>
      <c r="I695" s="40">
        <f t="shared" si="30"/>
        <v>0</v>
      </c>
    </row>
    <row r="696" spans="1:9" s="34" customFormat="1" ht="26.4" x14ac:dyDescent="0.25">
      <c r="A696" s="16"/>
      <c r="B696" s="41" t="s">
        <v>4</v>
      </c>
      <c r="C696" s="37" t="s">
        <v>182</v>
      </c>
      <c r="D696" s="38" t="s">
        <v>784</v>
      </c>
      <c r="E696" s="43">
        <v>3500</v>
      </c>
      <c r="F696" s="43">
        <v>3500</v>
      </c>
      <c r="G696" s="44">
        <v>0</v>
      </c>
      <c r="H696" s="39">
        <f t="shared" si="29"/>
        <v>0</v>
      </c>
      <c r="I696" s="40">
        <f t="shared" si="30"/>
        <v>0</v>
      </c>
    </row>
    <row r="697" spans="1:9" s="34" customFormat="1" ht="26.4" x14ac:dyDescent="0.25">
      <c r="A697" s="16"/>
      <c r="B697" s="41" t="s">
        <v>3</v>
      </c>
      <c r="C697" s="37" t="s">
        <v>182</v>
      </c>
      <c r="D697" s="38" t="s">
        <v>785</v>
      </c>
      <c r="E697" s="43">
        <v>3500</v>
      </c>
      <c r="F697" s="43">
        <v>3500</v>
      </c>
      <c r="G697" s="44">
        <v>0</v>
      </c>
      <c r="H697" s="39">
        <f t="shared" si="29"/>
        <v>0</v>
      </c>
      <c r="I697" s="40">
        <f t="shared" si="30"/>
        <v>0</v>
      </c>
    </row>
    <row r="698" spans="1:9" s="34" customFormat="1" ht="39.6" x14ac:dyDescent="0.25">
      <c r="A698" s="16"/>
      <c r="B698" s="36" t="s">
        <v>181</v>
      </c>
      <c r="C698" s="37" t="s">
        <v>180</v>
      </c>
      <c r="D698" s="38" t="s">
        <v>775</v>
      </c>
      <c r="E698" s="43">
        <v>9223500</v>
      </c>
      <c r="F698" s="43">
        <v>9223500</v>
      </c>
      <c r="G698" s="44">
        <v>3361899.55</v>
      </c>
      <c r="H698" s="39">
        <f t="shared" si="29"/>
        <v>36.449282268119475</v>
      </c>
      <c r="I698" s="40">
        <f t="shared" si="30"/>
        <v>36.449282268119475</v>
      </c>
    </row>
    <row r="699" spans="1:9" s="34" customFormat="1" ht="39.6" x14ac:dyDescent="0.25">
      <c r="A699" s="16"/>
      <c r="B699" s="41" t="s">
        <v>179</v>
      </c>
      <c r="C699" s="37" t="s">
        <v>178</v>
      </c>
      <c r="D699" s="38" t="s">
        <v>775</v>
      </c>
      <c r="E699" s="43">
        <v>348000</v>
      </c>
      <c r="F699" s="43">
        <v>419000</v>
      </c>
      <c r="G699" s="44">
        <v>24000</v>
      </c>
      <c r="H699" s="39">
        <f t="shared" si="29"/>
        <v>6.8965517241379306</v>
      </c>
      <c r="I699" s="40">
        <f t="shared" si="30"/>
        <v>5.7279236276849641</v>
      </c>
    </row>
    <row r="700" spans="1:9" s="34" customFormat="1" x14ac:dyDescent="0.25">
      <c r="A700" s="16"/>
      <c r="B700" s="41" t="s">
        <v>165</v>
      </c>
      <c r="C700" s="37" t="s">
        <v>177</v>
      </c>
      <c r="D700" s="38" t="s">
        <v>775</v>
      </c>
      <c r="E700" s="43">
        <v>148000</v>
      </c>
      <c r="F700" s="43">
        <v>419000</v>
      </c>
      <c r="G700" s="44">
        <v>24000</v>
      </c>
      <c r="H700" s="39">
        <f t="shared" si="29"/>
        <v>16.216216216216218</v>
      </c>
      <c r="I700" s="40">
        <f t="shared" si="30"/>
        <v>5.7279236276849641</v>
      </c>
    </row>
    <row r="701" spans="1:9" s="34" customFormat="1" ht="26.4" x14ac:dyDescent="0.25">
      <c r="A701" s="16"/>
      <c r="B701" s="41" t="s">
        <v>4</v>
      </c>
      <c r="C701" s="37" t="s">
        <v>177</v>
      </c>
      <c r="D701" s="38" t="s">
        <v>784</v>
      </c>
      <c r="E701" s="43">
        <v>148000</v>
      </c>
      <c r="F701" s="43">
        <v>419000</v>
      </c>
      <c r="G701" s="44">
        <v>24000</v>
      </c>
      <c r="H701" s="39">
        <f t="shared" si="29"/>
        <v>16.216216216216218</v>
      </c>
      <c r="I701" s="40">
        <f t="shared" si="30"/>
        <v>5.7279236276849641</v>
      </c>
    </row>
    <row r="702" spans="1:9" s="34" customFormat="1" ht="26.4" x14ac:dyDescent="0.25">
      <c r="A702" s="16"/>
      <c r="B702" s="41" t="s">
        <v>3</v>
      </c>
      <c r="C702" s="37" t="s">
        <v>177</v>
      </c>
      <c r="D702" s="38" t="s">
        <v>785</v>
      </c>
      <c r="E702" s="43">
        <v>148000</v>
      </c>
      <c r="F702" s="43">
        <v>419000</v>
      </c>
      <c r="G702" s="44">
        <v>24000</v>
      </c>
      <c r="H702" s="39">
        <f t="shared" si="29"/>
        <v>16.216216216216218</v>
      </c>
      <c r="I702" s="40">
        <f t="shared" si="30"/>
        <v>5.7279236276849641</v>
      </c>
    </row>
    <row r="703" spans="1:9" s="34" customFormat="1" ht="26.4" x14ac:dyDescent="0.25">
      <c r="A703" s="16"/>
      <c r="B703" s="41" t="s">
        <v>737</v>
      </c>
      <c r="C703" s="37" t="s">
        <v>738</v>
      </c>
      <c r="D703" s="38" t="s">
        <v>775</v>
      </c>
      <c r="E703" s="43">
        <v>200000</v>
      </c>
      <c r="F703" s="43">
        <v>0</v>
      </c>
      <c r="G703" s="44">
        <v>0</v>
      </c>
      <c r="H703" s="39">
        <f t="shared" si="29"/>
        <v>0</v>
      </c>
      <c r="I703" s="40"/>
    </row>
    <row r="704" spans="1:9" s="34" customFormat="1" ht="26.4" x14ac:dyDescent="0.25">
      <c r="A704" s="16"/>
      <c r="B704" s="41" t="s">
        <v>4</v>
      </c>
      <c r="C704" s="37" t="s">
        <v>738</v>
      </c>
      <c r="D704" s="38" t="s">
        <v>784</v>
      </c>
      <c r="E704" s="43">
        <v>200000</v>
      </c>
      <c r="F704" s="43">
        <v>0</v>
      </c>
      <c r="G704" s="44">
        <v>0</v>
      </c>
      <c r="H704" s="39">
        <f t="shared" si="29"/>
        <v>0</v>
      </c>
      <c r="I704" s="40"/>
    </row>
    <row r="705" spans="1:9" s="34" customFormat="1" ht="26.4" x14ac:dyDescent="0.25">
      <c r="A705" s="16"/>
      <c r="B705" s="41" t="s">
        <v>3</v>
      </c>
      <c r="C705" s="37" t="s">
        <v>738</v>
      </c>
      <c r="D705" s="38" t="s">
        <v>785</v>
      </c>
      <c r="E705" s="43">
        <v>200000</v>
      </c>
      <c r="F705" s="43">
        <v>0</v>
      </c>
      <c r="G705" s="44">
        <v>0</v>
      </c>
      <c r="H705" s="39">
        <f t="shared" si="29"/>
        <v>0</v>
      </c>
      <c r="I705" s="40"/>
    </row>
    <row r="706" spans="1:9" s="34" customFormat="1" ht="26.4" x14ac:dyDescent="0.25">
      <c r="A706" s="16"/>
      <c r="B706" s="41" t="s">
        <v>176</v>
      </c>
      <c r="C706" s="37" t="s">
        <v>175</v>
      </c>
      <c r="D706" s="38" t="s">
        <v>775</v>
      </c>
      <c r="E706" s="43">
        <v>5214500</v>
      </c>
      <c r="F706" s="43">
        <v>4714500</v>
      </c>
      <c r="G706" s="44">
        <v>1499026.55</v>
      </c>
      <c r="H706" s="39">
        <f t="shared" si="29"/>
        <v>28.747272988781287</v>
      </c>
      <c r="I706" s="40">
        <f t="shared" si="30"/>
        <v>31.796087602078693</v>
      </c>
    </row>
    <row r="707" spans="1:9" s="34" customFormat="1" x14ac:dyDescent="0.25">
      <c r="A707" s="16"/>
      <c r="B707" s="41" t="s">
        <v>165</v>
      </c>
      <c r="C707" s="37" t="s">
        <v>174</v>
      </c>
      <c r="D707" s="38" t="s">
        <v>775</v>
      </c>
      <c r="E707" s="43">
        <v>5214500</v>
      </c>
      <c r="F707" s="43">
        <v>4714500</v>
      </c>
      <c r="G707" s="44">
        <v>1499026.55</v>
      </c>
      <c r="H707" s="39">
        <f t="shared" si="29"/>
        <v>28.747272988781287</v>
      </c>
      <c r="I707" s="40">
        <f t="shared" si="30"/>
        <v>31.796087602078693</v>
      </c>
    </row>
    <row r="708" spans="1:9" s="34" customFormat="1" ht="26.4" x14ac:dyDescent="0.25">
      <c r="A708" s="16"/>
      <c r="B708" s="41" t="s">
        <v>4</v>
      </c>
      <c r="C708" s="37" t="s">
        <v>174</v>
      </c>
      <c r="D708" s="38" t="s">
        <v>784</v>
      </c>
      <c r="E708" s="43">
        <v>5214500</v>
      </c>
      <c r="F708" s="43">
        <v>4714500</v>
      </c>
      <c r="G708" s="44">
        <v>1499026.55</v>
      </c>
      <c r="H708" s="39">
        <f t="shared" si="29"/>
        <v>28.747272988781287</v>
      </c>
      <c r="I708" s="40">
        <f t="shared" si="30"/>
        <v>31.796087602078693</v>
      </c>
    </row>
    <row r="709" spans="1:9" s="34" customFormat="1" ht="26.4" x14ac:dyDescent="0.25">
      <c r="A709" s="16"/>
      <c r="B709" s="41" t="s">
        <v>3</v>
      </c>
      <c r="C709" s="37" t="s">
        <v>174</v>
      </c>
      <c r="D709" s="38" t="s">
        <v>785</v>
      </c>
      <c r="E709" s="43">
        <v>5214500</v>
      </c>
      <c r="F709" s="43">
        <v>4714500</v>
      </c>
      <c r="G709" s="44">
        <v>1499026.55</v>
      </c>
      <c r="H709" s="39">
        <f t="shared" si="29"/>
        <v>28.747272988781287</v>
      </c>
      <c r="I709" s="40">
        <f t="shared" si="30"/>
        <v>31.796087602078693</v>
      </c>
    </row>
    <row r="710" spans="1:9" s="34" customFormat="1" ht="26.4" x14ac:dyDescent="0.25">
      <c r="A710" s="16"/>
      <c r="B710" s="41" t="s">
        <v>173</v>
      </c>
      <c r="C710" s="37" t="s">
        <v>172</v>
      </c>
      <c r="D710" s="38" t="s">
        <v>775</v>
      </c>
      <c r="E710" s="43">
        <v>1375000</v>
      </c>
      <c r="F710" s="43">
        <v>475000</v>
      </c>
      <c r="G710" s="44">
        <v>275000</v>
      </c>
      <c r="H710" s="39">
        <f t="shared" si="29"/>
        <v>20</v>
      </c>
      <c r="I710" s="40">
        <f t="shared" si="30"/>
        <v>57.894736842105267</v>
      </c>
    </row>
    <row r="711" spans="1:9" s="34" customFormat="1" x14ac:dyDescent="0.25">
      <c r="A711" s="16"/>
      <c r="B711" s="41" t="s">
        <v>165</v>
      </c>
      <c r="C711" s="37" t="s">
        <v>171</v>
      </c>
      <c r="D711" s="38" t="s">
        <v>775</v>
      </c>
      <c r="E711" s="43">
        <v>1375000</v>
      </c>
      <c r="F711" s="43">
        <v>475000</v>
      </c>
      <c r="G711" s="44">
        <v>275000</v>
      </c>
      <c r="H711" s="39">
        <f t="shared" si="29"/>
        <v>20</v>
      </c>
      <c r="I711" s="40">
        <f t="shared" si="30"/>
        <v>57.894736842105267</v>
      </c>
    </row>
    <row r="712" spans="1:9" s="34" customFormat="1" ht="26.4" x14ac:dyDescent="0.25">
      <c r="A712" s="16"/>
      <c r="B712" s="41" t="s">
        <v>4</v>
      </c>
      <c r="C712" s="37" t="s">
        <v>171</v>
      </c>
      <c r="D712" s="38" t="s">
        <v>784</v>
      </c>
      <c r="E712" s="43">
        <v>1375000</v>
      </c>
      <c r="F712" s="43">
        <v>475000</v>
      </c>
      <c r="G712" s="44">
        <v>275000</v>
      </c>
      <c r="H712" s="39">
        <f t="shared" si="29"/>
        <v>20</v>
      </c>
      <c r="I712" s="40">
        <f t="shared" si="30"/>
        <v>57.894736842105267</v>
      </c>
    </row>
    <row r="713" spans="1:9" s="34" customFormat="1" ht="26.4" x14ac:dyDescent="0.25">
      <c r="A713" s="16"/>
      <c r="B713" s="41" t="s">
        <v>3</v>
      </c>
      <c r="C713" s="37" t="s">
        <v>171</v>
      </c>
      <c r="D713" s="38" t="s">
        <v>785</v>
      </c>
      <c r="E713" s="43">
        <v>1375000</v>
      </c>
      <c r="F713" s="43">
        <v>475000</v>
      </c>
      <c r="G713" s="44">
        <v>275000</v>
      </c>
      <c r="H713" s="39">
        <f t="shared" si="29"/>
        <v>20</v>
      </c>
      <c r="I713" s="40">
        <f t="shared" si="30"/>
        <v>57.894736842105267</v>
      </c>
    </row>
    <row r="714" spans="1:9" s="34" customFormat="1" ht="26.4" x14ac:dyDescent="0.25">
      <c r="A714" s="16"/>
      <c r="B714" s="41" t="s">
        <v>170</v>
      </c>
      <c r="C714" s="37" t="s">
        <v>169</v>
      </c>
      <c r="D714" s="38" t="s">
        <v>775</v>
      </c>
      <c r="E714" s="43">
        <v>1686000</v>
      </c>
      <c r="F714" s="43">
        <v>3086000</v>
      </c>
      <c r="G714" s="44">
        <v>1488123</v>
      </c>
      <c r="H714" s="39">
        <f t="shared" si="29"/>
        <v>88.263523131672599</v>
      </c>
      <c r="I714" s="40">
        <f t="shared" si="30"/>
        <v>48.221743357096564</v>
      </c>
    </row>
    <row r="715" spans="1:9" s="34" customFormat="1" x14ac:dyDescent="0.25">
      <c r="A715" s="16"/>
      <c r="B715" s="41" t="s">
        <v>165</v>
      </c>
      <c r="C715" s="37" t="s">
        <v>168</v>
      </c>
      <c r="D715" s="38" t="s">
        <v>775</v>
      </c>
      <c r="E715" s="43">
        <v>1686000</v>
      </c>
      <c r="F715" s="43">
        <v>2886000</v>
      </c>
      <c r="G715" s="44">
        <v>1488123</v>
      </c>
      <c r="H715" s="39">
        <f t="shared" si="29"/>
        <v>88.263523131672599</v>
      </c>
      <c r="I715" s="40">
        <f t="shared" si="30"/>
        <v>51.563513513513513</v>
      </c>
    </row>
    <row r="716" spans="1:9" s="34" customFormat="1" ht="26.4" x14ac:dyDescent="0.25">
      <c r="A716" s="16"/>
      <c r="B716" s="41" t="s">
        <v>4</v>
      </c>
      <c r="C716" s="37" t="s">
        <v>168</v>
      </c>
      <c r="D716" s="38" t="s">
        <v>784</v>
      </c>
      <c r="E716" s="43">
        <v>1686000</v>
      </c>
      <c r="F716" s="43">
        <v>2886000</v>
      </c>
      <c r="G716" s="44">
        <v>1488123</v>
      </c>
      <c r="H716" s="39">
        <f t="shared" si="29"/>
        <v>88.263523131672599</v>
      </c>
      <c r="I716" s="40">
        <f t="shared" si="30"/>
        <v>51.563513513513513</v>
      </c>
    </row>
    <row r="717" spans="1:9" s="34" customFormat="1" ht="26.4" x14ac:dyDescent="0.25">
      <c r="A717" s="16"/>
      <c r="B717" s="41" t="s">
        <v>3</v>
      </c>
      <c r="C717" s="37" t="s">
        <v>168</v>
      </c>
      <c r="D717" s="38" t="s">
        <v>785</v>
      </c>
      <c r="E717" s="43">
        <v>1686000</v>
      </c>
      <c r="F717" s="43">
        <v>2886000</v>
      </c>
      <c r="G717" s="44">
        <v>1488123</v>
      </c>
      <c r="H717" s="39">
        <f t="shared" si="29"/>
        <v>88.263523131672599</v>
      </c>
      <c r="I717" s="40">
        <f t="shared" si="30"/>
        <v>51.563513513513513</v>
      </c>
    </row>
    <row r="718" spans="1:9" s="34" customFormat="1" ht="26.4" x14ac:dyDescent="0.25">
      <c r="A718" s="16"/>
      <c r="B718" s="41" t="s">
        <v>737</v>
      </c>
      <c r="C718" s="37" t="s">
        <v>808</v>
      </c>
      <c r="D718" s="38" t="s">
        <v>775</v>
      </c>
      <c r="E718" s="43"/>
      <c r="F718" s="43">
        <v>200000</v>
      </c>
      <c r="G718" s="44">
        <v>0</v>
      </c>
      <c r="H718" s="39"/>
      <c r="I718" s="40">
        <f t="shared" si="30"/>
        <v>0</v>
      </c>
    </row>
    <row r="719" spans="1:9" s="34" customFormat="1" ht="26.4" x14ac:dyDescent="0.25">
      <c r="A719" s="16"/>
      <c r="B719" s="41" t="s">
        <v>4</v>
      </c>
      <c r="C719" s="37" t="s">
        <v>808</v>
      </c>
      <c r="D719" s="38" t="s">
        <v>784</v>
      </c>
      <c r="E719" s="43"/>
      <c r="F719" s="43">
        <v>200000</v>
      </c>
      <c r="G719" s="44">
        <v>0</v>
      </c>
      <c r="H719" s="39"/>
      <c r="I719" s="40">
        <f t="shared" si="30"/>
        <v>0</v>
      </c>
    </row>
    <row r="720" spans="1:9" s="34" customFormat="1" ht="26.4" x14ac:dyDescent="0.25">
      <c r="A720" s="16"/>
      <c r="B720" s="41" t="s">
        <v>3</v>
      </c>
      <c r="C720" s="37" t="s">
        <v>808</v>
      </c>
      <c r="D720" s="38" t="s">
        <v>785</v>
      </c>
      <c r="E720" s="43"/>
      <c r="F720" s="43">
        <v>200000</v>
      </c>
      <c r="G720" s="44">
        <v>0</v>
      </c>
      <c r="H720" s="39"/>
      <c r="I720" s="40">
        <f t="shared" si="30"/>
        <v>0</v>
      </c>
    </row>
    <row r="721" spans="1:9" s="34" customFormat="1" ht="39.6" x14ac:dyDescent="0.25">
      <c r="A721" s="16"/>
      <c r="B721" s="41" t="s">
        <v>167</v>
      </c>
      <c r="C721" s="37" t="s">
        <v>166</v>
      </c>
      <c r="D721" s="38" t="s">
        <v>775</v>
      </c>
      <c r="E721" s="43">
        <v>600000</v>
      </c>
      <c r="F721" s="43">
        <v>529000</v>
      </c>
      <c r="G721" s="44">
        <v>75750</v>
      </c>
      <c r="H721" s="39">
        <f t="shared" si="29"/>
        <v>12.625</v>
      </c>
      <c r="I721" s="40">
        <f t="shared" si="30"/>
        <v>14.319470699432893</v>
      </c>
    </row>
    <row r="722" spans="1:9" s="34" customFormat="1" x14ac:dyDescent="0.25">
      <c r="A722" s="16"/>
      <c r="B722" s="41" t="s">
        <v>165</v>
      </c>
      <c r="C722" s="37" t="s">
        <v>164</v>
      </c>
      <c r="D722" s="38" t="s">
        <v>775</v>
      </c>
      <c r="E722" s="43">
        <v>600000</v>
      </c>
      <c r="F722" s="43">
        <v>529000</v>
      </c>
      <c r="G722" s="44">
        <v>75750</v>
      </c>
      <c r="H722" s="39">
        <f t="shared" si="29"/>
        <v>12.625</v>
      </c>
      <c r="I722" s="40">
        <f t="shared" si="30"/>
        <v>14.319470699432893</v>
      </c>
    </row>
    <row r="723" spans="1:9" s="34" customFormat="1" ht="26.4" x14ac:dyDescent="0.25">
      <c r="A723" s="16"/>
      <c r="B723" s="41" t="s">
        <v>4</v>
      </c>
      <c r="C723" s="37" t="s">
        <v>164</v>
      </c>
      <c r="D723" s="38" t="s">
        <v>784</v>
      </c>
      <c r="E723" s="43">
        <v>600000</v>
      </c>
      <c r="F723" s="43">
        <v>529000</v>
      </c>
      <c r="G723" s="44">
        <v>75750</v>
      </c>
      <c r="H723" s="39">
        <f t="shared" si="29"/>
        <v>12.625</v>
      </c>
      <c r="I723" s="40">
        <f t="shared" si="30"/>
        <v>14.319470699432893</v>
      </c>
    </row>
    <row r="724" spans="1:9" s="34" customFormat="1" ht="26.4" x14ac:dyDescent="0.25">
      <c r="A724" s="16"/>
      <c r="B724" s="41" t="s">
        <v>3</v>
      </c>
      <c r="C724" s="37" t="s">
        <v>164</v>
      </c>
      <c r="D724" s="38" t="s">
        <v>785</v>
      </c>
      <c r="E724" s="43">
        <v>600000</v>
      </c>
      <c r="F724" s="43">
        <v>529000</v>
      </c>
      <c r="G724" s="44">
        <v>75750</v>
      </c>
      <c r="H724" s="39">
        <f t="shared" si="29"/>
        <v>12.625</v>
      </c>
      <c r="I724" s="40">
        <f t="shared" si="30"/>
        <v>14.319470699432893</v>
      </c>
    </row>
    <row r="725" spans="1:9" s="34" customFormat="1" ht="39.6" x14ac:dyDescent="0.25">
      <c r="A725" s="16"/>
      <c r="B725" s="36" t="s">
        <v>163</v>
      </c>
      <c r="C725" s="37" t="s">
        <v>162</v>
      </c>
      <c r="D725" s="38" t="s">
        <v>775</v>
      </c>
      <c r="E725" s="43">
        <v>143560900</v>
      </c>
      <c r="F725" s="43">
        <v>143560900</v>
      </c>
      <c r="G725" s="44">
        <v>75094597.379999995</v>
      </c>
      <c r="H725" s="39">
        <f t="shared" si="29"/>
        <v>52.308530651451747</v>
      </c>
      <c r="I725" s="40">
        <f t="shared" si="30"/>
        <v>52.308530651451747</v>
      </c>
    </row>
    <row r="726" spans="1:9" s="34" customFormat="1" x14ac:dyDescent="0.25">
      <c r="A726" s="16"/>
      <c r="B726" s="41" t="s">
        <v>161</v>
      </c>
      <c r="C726" s="37" t="s">
        <v>160</v>
      </c>
      <c r="D726" s="38" t="s">
        <v>775</v>
      </c>
      <c r="E726" s="43">
        <v>60873200</v>
      </c>
      <c r="F726" s="43">
        <v>60873200</v>
      </c>
      <c r="G726" s="44">
        <v>50501000</v>
      </c>
      <c r="H726" s="39">
        <f t="shared" si="29"/>
        <v>82.960974616087213</v>
      </c>
      <c r="I726" s="40">
        <f t="shared" si="30"/>
        <v>82.960974616087213</v>
      </c>
    </row>
    <row r="727" spans="1:9" s="34" customFormat="1" ht="39.6" x14ac:dyDescent="0.25">
      <c r="A727" s="16"/>
      <c r="B727" s="41" t="s">
        <v>159</v>
      </c>
      <c r="C727" s="37" t="s">
        <v>158</v>
      </c>
      <c r="D727" s="38" t="s">
        <v>775</v>
      </c>
      <c r="E727" s="43">
        <v>60873200</v>
      </c>
      <c r="F727" s="43">
        <v>60873200</v>
      </c>
      <c r="G727" s="44">
        <v>50501000</v>
      </c>
      <c r="H727" s="39">
        <f t="shared" si="29"/>
        <v>82.960974616087213</v>
      </c>
      <c r="I727" s="40">
        <f t="shared" si="30"/>
        <v>82.960974616087213</v>
      </c>
    </row>
    <row r="728" spans="1:9" s="34" customFormat="1" x14ac:dyDescent="0.25">
      <c r="A728" s="16"/>
      <c r="B728" s="41" t="s">
        <v>41</v>
      </c>
      <c r="C728" s="37" t="s">
        <v>157</v>
      </c>
      <c r="D728" s="38" t="s">
        <v>775</v>
      </c>
      <c r="E728" s="43">
        <v>60873200</v>
      </c>
      <c r="F728" s="43">
        <v>60873200</v>
      </c>
      <c r="G728" s="44">
        <v>50501000</v>
      </c>
      <c r="H728" s="39">
        <f t="shared" si="29"/>
        <v>82.960974616087213</v>
      </c>
      <c r="I728" s="40">
        <f t="shared" si="30"/>
        <v>82.960974616087213</v>
      </c>
    </row>
    <row r="729" spans="1:9" s="34" customFormat="1" x14ac:dyDescent="0.25">
      <c r="A729" s="16"/>
      <c r="B729" s="41" t="s">
        <v>7</v>
      </c>
      <c r="C729" s="37" t="s">
        <v>157</v>
      </c>
      <c r="D729" s="38" t="s">
        <v>788</v>
      </c>
      <c r="E729" s="43">
        <v>60873200</v>
      </c>
      <c r="F729" s="43">
        <v>60873200</v>
      </c>
      <c r="G729" s="44">
        <v>50501000</v>
      </c>
      <c r="H729" s="39">
        <f t="shared" si="29"/>
        <v>82.960974616087213</v>
      </c>
      <c r="I729" s="40">
        <f t="shared" si="30"/>
        <v>82.960974616087213</v>
      </c>
    </row>
    <row r="730" spans="1:9" s="34" customFormat="1" ht="39.6" x14ac:dyDescent="0.25">
      <c r="A730" s="16"/>
      <c r="B730" s="41" t="s">
        <v>40</v>
      </c>
      <c r="C730" s="37" t="s">
        <v>157</v>
      </c>
      <c r="D730" s="38" t="s">
        <v>789</v>
      </c>
      <c r="E730" s="43">
        <v>60873200</v>
      </c>
      <c r="F730" s="43">
        <v>60873200</v>
      </c>
      <c r="G730" s="44">
        <v>50501000</v>
      </c>
      <c r="H730" s="39">
        <f t="shared" si="29"/>
        <v>82.960974616087213</v>
      </c>
      <c r="I730" s="40">
        <f t="shared" si="30"/>
        <v>82.960974616087213</v>
      </c>
    </row>
    <row r="731" spans="1:9" s="34" customFormat="1" x14ac:dyDescent="0.25">
      <c r="A731" s="16"/>
      <c r="B731" s="41" t="s">
        <v>156</v>
      </c>
      <c r="C731" s="37" t="s">
        <v>155</v>
      </c>
      <c r="D731" s="38" t="s">
        <v>775</v>
      </c>
      <c r="E731" s="43">
        <v>82687700</v>
      </c>
      <c r="F731" s="43">
        <v>82687700</v>
      </c>
      <c r="G731" s="44">
        <v>24593597.379999999</v>
      </c>
      <c r="H731" s="39">
        <f t="shared" si="29"/>
        <v>29.742751799844473</v>
      </c>
      <c r="I731" s="40">
        <f t="shared" si="30"/>
        <v>29.742751799844473</v>
      </c>
    </row>
    <row r="732" spans="1:9" s="34" customFormat="1" ht="26.4" x14ac:dyDescent="0.25">
      <c r="A732" s="16"/>
      <c r="B732" s="41" t="s">
        <v>154</v>
      </c>
      <c r="C732" s="37" t="s">
        <v>153</v>
      </c>
      <c r="D732" s="38" t="s">
        <v>775</v>
      </c>
      <c r="E732" s="43">
        <v>41791273.68</v>
      </c>
      <c r="F732" s="43">
        <v>41791273.68</v>
      </c>
      <c r="G732" s="44">
        <v>24299597.379999999</v>
      </c>
      <c r="H732" s="39">
        <f t="shared" si="29"/>
        <v>58.145146678381877</v>
      </c>
      <c r="I732" s="40">
        <f t="shared" si="30"/>
        <v>58.145146678381877</v>
      </c>
    </row>
    <row r="733" spans="1:9" s="34" customFormat="1" x14ac:dyDescent="0.25">
      <c r="A733" s="16"/>
      <c r="B733" s="41" t="s">
        <v>33</v>
      </c>
      <c r="C733" s="37" t="s">
        <v>152</v>
      </c>
      <c r="D733" s="38" t="s">
        <v>775</v>
      </c>
      <c r="E733" s="43">
        <v>41791273.68</v>
      </c>
      <c r="F733" s="43">
        <v>41791273.68</v>
      </c>
      <c r="G733" s="44">
        <v>24299597.379999999</v>
      </c>
      <c r="H733" s="39">
        <f t="shared" si="29"/>
        <v>58.145146678381877</v>
      </c>
      <c r="I733" s="40">
        <f t="shared" si="30"/>
        <v>58.145146678381877</v>
      </c>
    </row>
    <row r="734" spans="1:9" s="34" customFormat="1" ht="26.4" x14ac:dyDescent="0.25">
      <c r="A734" s="16"/>
      <c r="B734" s="41" t="s">
        <v>4</v>
      </c>
      <c r="C734" s="37" t="s">
        <v>152</v>
      </c>
      <c r="D734" s="38" t="s">
        <v>784</v>
      </c>
      <c r="E734" s="43">
        <v>41791273.68</v>
      </c>
      <c r="F734" s="43">
        <v>41791273.68</v>
      </c>
      <c r="G734" s="44">
        <v>24299597.379999999</v>
      </c>
      <c r="H734" s="39">
        <f t="shared" si="29"/>
        <v>58.145146678381877</v>
      </c>
      <c r="I734" s="40">
        <f t="shared" si="30"/>
        <v>58.145146678381877</v>
      </c>
    </row>
    <row r="735" spans="1:9" s="34" customFormat="1" ht="26.4" x14ac:dyDescent="0.25">
      <c r="A735" s="16"/>
      <c r="B735" s="41" t="s">
        <v>3</v>
      </c>
      <c r="C735" s="37" t="s">
        <v>152</v>
      </c>
      <c r="D735" s="38" t="s">
        <v>785</v>
      </c>
      <c r="E735" s="43">
        <v>41791273.68</v>
      </c>
      <c r="F735" s="43">
        <v>41791273.68</v>
      </c>
      <c r="G735" s="44">
        <v>24299597.379999999</v>
      </c>
      <c r="H735" s="39">
        <f t="shared" si="29"/>
        <v>58.145146678381877</v>
      </c>
      <c r="I735" s="40">
        <f t="shared" si="30"/>
        <v>58.145146678381877</v>
      </c>
    </row>
    <row r="736" spans="1:9" s="34" customFormat="1" ht="39.6" x14ac:dyDescent="0.25">
      <c r="A736" s="16"/>
      <c r="B736" s="41" t="s">
        <v>151</v>
      </c>
      <c r="C736" s="37" t="s">
        <v>150</v>
      </c>
      <c r="D736" s="38" t="s">
        <v>775</v>
      </c>
      <c r="E736" s="43">
        <v>2832000</v>
      </c>
      <c r="F736" s="43">
        <v>2832000</v>
      </c>
      <c r="G736" s="44">
        <v>0</v>
      </c>
      <c r="H736" s="39">
        <f t="shared" si="29"/>
        <v>0</v>
      </c>
      <c r="I736" s="40">
        <f t="shared" si="30"/>
        <v>0</v>
      </c>
    </row>
    <row r="737" spans="1:9" s="34" customFormat="1" x14ac:dyDescent="0.25">
      <c r="A737" s="16"/>
      <c r="B737" s="41" t="s">
        <v>33</v>
      </c>
      <c r="C737" s="37" t="s">
        <v>149</v>
      </c>
      <c r="D737" s="38" t="s">
        <v>775</v>
      </c>
      <c r="E737" s="43">
        <v>2832000</v>
      </c>
      <c r="F737" s="43">
        <v>2832000</v>
      </c>
      <c r="G737" s="44">
        <v>0</v>
      </c>
      <c r="H737" s="39">
        <f t="shared" si="29"/>
        <v>0</v>
      </c>
      <c r="I737" s="40">
        <f t="shared" si="30"/>
        <v>0</v>
      </c>
    </row>
    <row r="738" spans="1:9" s="34" customFormat="1" ht="26.4" x14ac:dyDescent="0.25">
      <c r="A738" s="16"/>
      <c r="B738" s="41" t="s">
        <v>4</v>
      </c>
      <c r="C738" s="37" t="s">
        <v>149</v>
      </c>
      <c r="D738" s="38" t="s">
        <v>784</v>
      </c>
      <c r="E738" s="43">
        <v>2832000</v>
      </c>
      <c r="F738" s="43">
        <v>2832000</v>
      </c>
      <c r="G738" s="44">
        <v>0</v>
      </c>
      <c r="H738" s="39">
        <f t="shared" si="29"/>
        <v>0</v>
      </c>
      <c r="I738" s="40">
        <f t="shared" si="30"/>
        <v>0</v>
      </c>
    </row>
    <row r="739" spans="1:9" s="34" customFormat="1" ht="26.4" x14ac:dyDescent="0.25">
      <c r="A739" s="16"/>
      <c r="B739" s="41" t="s">
        <v>3</v>
      </c>
      <c r="C739" s="37" t="s">
        <v>149</v>
      </c>
      <c r="D739" s="38" t="s">
        <v>785</v>
      </c>
      <c r="E739" s="43">
        <v>2832000</v>
      </c>
      <c r="F739" s="43">
        <v>2832000</v>
      </c>
      <c r="G739" s="44">
        <v>0</v>
      </c>
      <c r="H739" s="39">
        <f t="shared" ref="H739:H798" si="31">G739/E739*100</f>
        <v>0</v>
      </c>
      <c r="I739" s="40">
        <f t="shared" ref="I739:I798" si="32">G739/F739*100</f>
        <v>0</v>
      </c>
    </row>
    <row r="740" spans="1:9" s="34" customFormat="1" ht="39.6" x14ac:dyDescent="0.25">
      <c r="A740" s="16"/>
      <c r="B740" s="41" t="s">
        <v>148</v>
      </c>
      <c r="C740" s="37" t="s">
        <v>147</v>
      </c>
      <c r="D740" s="38" t="s">
        <v>775</v>
      </c>
      <c r="E740" s="43">
        <v>38064426.32</v>
      </c>
      <c r="F740" s="43">
        <v>38064426.32</v>
      </c>
      <c r="G740" s="44">
        <v>294000</v>
      </c>
      <c r="H740" s="39">
        <f t="shared" si="31"/>
        <v>0.77237470368895345</v>
      </c>
      <c r="I740" s="40">
        <f t="shared" si="32"/>
        <v>0.77237470368895345</v>
      </c>
    </row>
    <row r="741" spans="1:9" s="34" customFormat="1" ht="26.4" x14ac:dyDescent="0.25">
      <c r="A741" s="16"/>
      <c r="B741" s="41" t="s">
        <v>146</v>
      </c>
      <c r="C741" s="37" t="s">
        <v>145</v>
      </c>
      <c r="D741" s="38" t="s">
        <v>775</v>
      </c>
      <c r="E741" s="43">
        <v>33472800</v>
      </c>
      <c r="F741" s="43">
        <v>33472800</v>
      </c>
      <c r="G741" s="44">
        <v>0</v>
      </c>
      <c r="H741" s="39">
        <f t="shared" si="31"/>
        <v>0</v>
      </c>
      <c r="I741" s="40">
        <f t="shared" si="32"/>
        <v>0</v>
      </c>
    </row>
    <row r="742" spans="1:9" s="34" customFormat="1" ht="26.4" x14ac:dyDescent="0.25">
      <c r="A742" s="16"/>
      <c r="B742" s="41" t="s">
        <v>4</v>
      </c>
      <c r="C742" s="37" t="s">
        <v>145</v>
      </c>
      <c r="D742" s="38" t="s">
        <v>784</v>
      </c>
      <c r="E742" s="43">
        <v>33472800</v>
      </c>
      <c r="F742" s="43">
        <v>33472800</v>
      </c>
      <c r="G742" s="44">
        <v>0</v>
      </c>
      <c r="H742" s="39">
        <f t="shared" si="31"/>
        <v>0</v>
      </c>
      <c r="I742" s="40">
        <f t="shared" si="32"/>
        <v>0</v>
      </c>
    </row>
    <row r="743" spans="1:9" s="34" customFormat="1" ht="26.4" x14ac:dyDescent="0.25">
      <c r="A743" s="16"/>
      <c r="B743" s="41" t="s">
        <v>3</v>
      </c>
      <c r="C743" s="37" t="s">
        <v>145</v>
      </c>
      <c r="D743" s="38" t="s">
        <v>785</v>
      </c>
      <c r="E743" s="43">
        <v>33472800</v>
      </c>
      <c r="F743" s="43">
        <v>33472800</v>
      </c>
      <c r="G743" s="44">
        <v>0</v>
      </c>
      <c r="H743" s="39">
        <f t="shared" si="31"/>
        <v>0</v>
      </c>
      <c r="I743" s="40">
        <f t="shared" si="32"/>
        <v>0</v>
      </c>
    </row>
    <row r="744" spans="1:9" s="34" customFormat="1" x14ac:dyDescent="0.25">
      <c r="A744" s="16"/>
      <c r="B744" s="41" t="s">
        <v>33</v>
      </c>
      <c r="C744" s="37" t="s">
        <v>144</v>
      </c>
      <c r="D744" s="38" t="s">
        <v>775</v>
      </c>
      <c r="E744" s="43">
        <v>2829900</v>
      </c>
      <c r="F744" s="43">
        <v>2829900</v>
      </c>
      <c r="G744" s="44">
        <v>294000</v>
      </c>
      <c r="H744" s="39">
        <f t="shared" si="31"/>
        <v>10.389059684087778</v>
      </c>
      <c r="I744" s="40">
        <f t="shared" si="32"/>
        <v>10.389059684087778</v>
      </c>
    </row>
    <row r="745" spans="1:9" s="34" customFormat="1" ht="26.4" x14ac:dyDescent="0.25">
      <c r="A745" s="16"/>
      <c r="B745" s="41" t="s">
        <v>4</v>
      </c>
      <c r="C745" s="37" t="s">
        <v>144</v>
      </c>
      <c r="D745" s="38" t="s">
        <v>784</v>
      </c>
      <c r="E745" s="43">
        <v>2829900</v>
      </c>
      <c r="F745" s="43">
        <v>2829900</v>
      </c>
      <c r="G745" s="44">
        <v>294000</v>
      </c>
      <c r="H745" s="39">
        <f t="shared" si="31"/>
        <v>10.389059684087778</v>
      </c>
      <c r="I745" s="40">
        <f t="shared" si="32"/>
        <v>10.389059684087778</v>
      </c>
    </row>
    <row r="746" spans="1:9" s="34" customFormat="1" ht="26.4" x14ac:dyDescent="0.25">
      <c r="A746" s="16"/>
      <c r="B746" s="41" t="s">
        <v>3</v>
      </c>
      <c r="C746" s="37" t="s">
        <v>144</v>
      </c>
      <c r="D746" s="38" t="s">
        <v>785</v>
      </c>
      <c r="E746" s="43">
        <v>2829900</v>
      </c>
      <c r="F746" s="43">
        <v>2829900</v>
      </c>
      <c r="G746" s="44">
        <v>294000</v>
      </c>
      <c r="H746" s="39">
        <f t="shared" si="31"/>
        <v>10.389059684087778</v>
      </c>
      <c r="I746" s="40">
        <f t="shared" si="32"/>
        <v>10.389059684087778</v>
      </c>
    </row>
    <row r="747" spans="1:9" s="34" customFormat="1" ht="39.6" x14ac:dyDescent="0.25">
      <c r="A747" s="16"/>
      <c r="B747" s="41" t="s">
        <v>143</v>
      </c>
      <c r="C747" s="37" t="s">
        <v>142</v>
      </c>
      <c r="D747" s="38" t="s">
        <v>775</v>
      </c>
      <c r="E747" s="43">
        <v>1761726.32</v>
      </c>
      <c r="F747" s="43">
        <v>1761726.32</v>
      </c>
      <c r="G747" s="44">
        <v>0</v>
      </c>
      <c r="H747" s="39">
        <f t="shared" si="31"/>
        <v>0</v>
      </c>
      <c r="I747" s="40">
        <f t="shared" si="32"/>
        <v>0</v>
      </c>
    </row>
    <row r="748" spans="1:9" s="34" customFormat="1" ht="26.4" x14ac:dyDescent="0.25">
      <c r="A748" s="16"/>
      <c r="B748" s="41" t="s">
        <v>4</v>
      </c>
      <c r="C748" s="37" t="s">
        <v>142</v>
      </c>
      <c r="D748" s="38" t="s">
        <v>784</v>
      </c>
      <c r="E748" s="43">
        <v>1761726.32</v>
      </c>
      <c r="F748" s="43">
        <v>1761726.32</v>
      </c>
      <c r="G748" s="44">
        <v>0</v>
      </c>
      <c r="H748" s="39">
        <f t="shared" si="31"/>
        <v>0</v>
      </c>
      <c r="I748" s="40">
        <f t="shared" si="32"/>
        <v>0</v>
      </c>
    </row>
    <row r="749" spans="1:9" s="34" customFormat="1" ht="26.4" x14ac:dyDescent="0.25">
      <c r="A749" s="16"/>
      <c r="B749" s="41" t="s">
        <v>3</v>
      </c>
      <c r="C749" s="37" t="s">
        <v>142</v>
      </c>
      <c r="D749" s="38" t="s">
        <v>785</v>
      </c>
      <c r="E749" s="43">
        <v>1761726.32</v>
      </c>
      <c r="F749" s="43">
        <v>1761726.32</v>
      </c>
      <c r="G749" s="44">
        <v>0</v>
      </c>
      <c r="H749" s="39">
        <f t="shared" si="31"/>
        <v>0</v>
      </c>
      <c r="I749" s="40">
        <f t="shared" si="32"/>
        <v>0</v>
      </c>
    </row>
    <row r="750" spans="1:9" s="34" customFormat="1" ht="39.6" x14ac:dyDescent="0.25">
      <c r="A750" s="16"/>
      <c r="B750" s="36" t="s">
        <v>141</v>
      </c>
      <c r="C750" s="37" t="s">
        <v>140</v>
      </c>
      <c r="D750" s="38" t="s">
        <v>775</v>
      </c>
      <c r="E750" s="43">
        <v>26588547.190000001</v>
      </c>
      <c r="F750" s="43">
        <v>26588547.190000001</v>
      </c>
      <c r="G750" s="44">
        <v>4171813.97</v>
      </c>
      <c r="H750" s="39">
        <f t="shared" si="31"/>
        <v>15.690266715922812</v>
      </c>
      <c r="I750" s="40">
        <f t="shared" si="32"/>
        <v>15.690266715922812</v>
      </c>
    </row>
    <row r="751" spans="1:9" s="34" customFormat="1" ht="26.4" x14ac:dyDescent="0.25">
      <c r="A751" s="16"/>
      <c r="B751" s="41" t="s">
        <v>139</v>
      </c>
      <c r="C751" s="37" t="s">
        <v>138</v>
      </c>
      <c r="D751" s="38" t="s">
        <v>775</v>
      </c>
      <c r="E751" s="43">
        <v>500000</v>
      </c>
      <c r="F751" s="43">
        <v>500000</v>
      </c>
      <c r="G751" s="44">
        <v>0</v>
      </c>
      <c r="H751" s="39">
        <f t="shared" si="31"/>
        <v>0</v>
      </c>
      <c r="I751" s="40">
        <f t="shared" si="32"/>
        <v>0</v>
      </c>
    </row>
    <row r="752" spans="1:9" s="34" customFormat="1" ht="26.4" x14ac:dyDescent="0.25">
      <c r="A752" s="16"/>
      <c r="B752" s="41" t="s">
        <v>137</v>
      </c>
      <c r="C752" s="37" t="s">
        <v>136</v>
      </c>
      <c r="D752" s="38" t="s">
        <v>775</v>
      </c>
      <c r="E752" s="43">
        <v>500000</v>
      </c>
      <c r="F752" s="43">
        <v>500000</v>
      </c>
      <c r="G752" s="44">
        <v>0</v>
      </c>
      <c r="H752" s="39">
        <f t="shared" si="31"/>
        <v>0</v>
      </c>
      <c r="I752" s="40">
        <f t="shared" si="32"/>
        <v>0</v>
      </c>
    </row>
    <row r="753" spans="1:9" s="34" customFormat="1" x14ac:dyDescent="0.25">
      <c r="A753" s="16"/>
      <c r="B753" s="41" t="s">
        <v>135</v>
      </c>
      <c r="C753" s="37" t="s">
        <v>134</v>
      </c>
      <c r="D753" s="38" t="s">
        <v>775</v>
      </c>
      <c r="E753" s="43">
        <v>500000</v>
      </c>
      <c r="F753" s="43">
        <v>500000</v>
      </c>
      <c r="G753" s="44">
        <v>0</v>
      </c>
      <c r="H753" s="39">
        <f t="shared" si="31"/>
        <v>0</v>
      </c>
      <c r="I753" s="40">
        <f t="shared" si="32"/>
        <v>0</v>
      </c>
    </row>
    <row r="754" spans="1:9" s="34" customFormat="1" x14ac:dyDescent="0.25">
      <c r="A754" s="16"/>
      <c r="B754" s="41" t="s">
        <v>7</v>
      </c>
      <c r="C754" s="37" t="s">
        <v>134</v>
      </c>
      <c r="D754" s="38" t="s">
        <v>788</v>
      </c>
      <c r="E754" s="43">
        <v>500000</v>
      </c>
      <c r="F754" s="43">
        <v>500000</v>
      </c>
      <c r="G754" s="44">
        <v>0</v>
      </c>
      <c r="H754" s="39">
        <f t="shared" si="31"/>
        <v>0</v>
      </c>
      <c r="I754" s="40">
        <f t="shared" si="32"/>
        <v>0</v>
      </c>
    </row>
    <row r="755" spans="1:9" s="34" customFormat="1" x14ac:dyDescent="0.25">
      <c r="A755" s="16"/>
      <c r="B755" s="41" t="s">
        <v>6</v>
      </c>
      <c r="C755" s="37" t="s">
        <v>134</v>
      </c>
      <c r="D755" s="38" t="s">
        <v>809</v>
      </c>
      <c r="E755" s="43">
        <v>500000</v>
      </c>
      <c r="F755" s="43">
        <v>500000</v>
      </c>
      <c r="G755" s="44">
        <v>0</v>
      </c>
      <c r="H755" s="39">
        <f t="shared" si="31"/>
        <v>0</v>
      </c>
      <c r="I755" s="40">
        <f t="shared" si="32"/>
        <v>0</v>
      </c>
    </row>
    <row r="756" spans="1:9" s="34" customFormat="1" ht="26.4" x14ac:dyDescent="0.25">
      <c r="A756" s="16"/>
      <c r="B756" s="41" t="s">
        <v>133</v>
      </c>
      <c r="C756" s="37" t="s">
        <v>132</v>
      </c>
      <c r="D756" s="38" t="s">
        <v>775</v>
      </c>
      <c r="E756" s="43">
        <v>26088547.190000001</v>
      </c>
      <c r="F756" s="43">
        <v>26088547.190000001</v>
      </c>
      <c r="G756" s="44">
        <v>4171813.97</v>
      </c>
      <c r="H756" s="39">
        <f t="shared" si="31"/>
        <v>15.990978491892019</v>
      </c>
      <c r="I756" s="40">
        <f t="shared" si="32"/>
        <v>15.990978491892019</v>
      </c>
    </row>
    <row r="757" spans="1:9" s="34" customFormat="1" ht="26.4" x14ac:dyDescent="0.25">
      <c r="A757" s="16"/>
      <c r="B757" s="41" t="s">
        <v>131</v>
      </c>
      <c r="C757" s="37" t="s">
        <v>130</v>
      </c>
      <c r="D757" s="38" t="s">
        <v>775</v>
      </c>
      <c r="E757" s="43">
        <v>5511000</v>
      </c>
      <c r="F757" s="43">
        <v>5511000</v>
      </c>
      <c r="G757" s="44">
        <v>4171813.97</v>
      </c>
      <c r="H757" s="39">
        <f t="shared" si="31"/>
        <v>75.699763563781531</v>
      </c>
      <c r="I757" s="40">
        <f t="shared" si="32"/>
        <v>75.699763563781531</v>
      </c>
    </row>
    <row r="758" spans="1:9" s="34" customFormat="1" x14ac:dyDescent="0.25">
      <c r="A758" s="16"/>
      <c r="B758" s="41" t="s">
        <v>129</v>
      </c>
      <c r="C758" s="37" t="s">
        <v>126</v>
      </c>
      <c r="D758" s="38" t="s">
        <v>775</v>
      </c>
      <c r="E758" s="43">
        <v>5511000</v>
      </c>
      <c r="F758" s="43">
        <v>5511000</v>
      </c>
      <c r="G758" s="44">
        <v>4171813.97</v>
      </c>
      <c r="H758" s="39">
        <f t="shared" si="31"/>
        <v>75.699763563781531</v>
      </c>
      <c r="I758" s="40">
        <f t="shared" si="32"/>
        <v>75.699763563781531</v>
      </c>
    </row>
    <row r="759" spans="1:9" s="34" customFormat="1" x14ac:dyDescent="0.25">
      <c r="A759" s="16"/>
      <c r="B759" s="41" t="s">
        <v>128</v>
      </c>
      <c r="C759" s="37" t="s">
        <v>126</v>
      </c>
      <c r="D759" s="38" t="s">
        <v>810</v>
      </c>
      <c r="E759" s="43">
        <v>5511000</v>
      </c>
      <c r="F759" s="43">
        <v>5511000</v>
      </c>
      <c r="G759" s="44">
        <v>4171813.97</v>
      </c>
      <c r="H759" s="39">
        <f t="shared" si="31"/>
        <v>75.699763563781531</v>
      </c>
      <c r="I759" s="40">
        <f t="shared" si="32"/>
        <v>75.699763563781531</v>
      </c>
    </row>
    <row r="760" spans="1:9" s="34" customFormat="1" x14ac:dyDescent="0.25">
      <c r="A760" s="16"/>
      <c r="B760" s="41" t="s">
        <v>127</v>
      </c>
      <c r="C760" s="37" t="s">
        <v>126</v>
      </c>
      <c r="D760" s="38" t="s">
        <v>811</v>
      </c>
      <c r="E760" s="43">
        <v>5511000</v>
      </c>
      <c r="F760" s="43">
        <v>5511000</v>
      </c>
      <c r="G760" s="44">
        <v>4171813.97</v>
      </c>
      <c r="H760" s="39">
        <f t="shared" si="31"/>
        <v>75.699763563781531</v>
      </c>
      <c r="I760" s="40">
        <f t="shared" si="32"/>
        <v>75.699763563781531</v>
      </c>
    </row>
    <row r="761" spans="1:9" s="34" customFormat="1" ht="26.4" x14ac:dyDescent="0.25">
      <c r="A761" s="16"/>
      <c r="B761" s="41" t="s">
        <v>125</v>
      </c>
      <c r="C761" s="37" t="s">
        <v>124</v>
      </c>
      <c r="D761" s="38" t="s">
        <v>775</v>
      </c>
      <c r="E761" s="43">
        <v>20577547.190000001</v>
      </c>
      <c r="F761" s="43">
        <v>20577547.190000001</v>
      </c>
      <c r="G761" s="44">
        <v>0</v>
      </c>
      <c r="H761" s="39">
        <f t="shared" si="31"/>
        <v>0</v>
      </c>
      <c r="I761" s="40">
        <f t="shared" si="32"/>
        <v>0</v>
      </c>
    </row>
    <row r="762" spans="1:9" s="34" customFormat="1" ht="26.4" x14ac:dyDescent="0.25">
      <c r="A762" s="16"/>
      <c r="B762" s="41" t="s">
        <v>123</v>
      </c>
      <c r="C762" s="37" t="s">
        <v>121</v>
      </c>
      <c r="D762" s="38" t="s">
        <v>775</v>
      </c>
      <c r="E762" s="43">
        <v>20577547.190000001</v>
      </c>
      <c r="F762" s="43">
        <v>20577547.190000001</v>
      </c>
      <c r="G762" s="44">
        <v>0</v>
      </c>
      <c r="H762" s="39">
        <f t="shared" si="31"/>
        <v>0</v>
      </c>
      <c r="I762" s="40">
        <f t="shared" si="32"/>
        <v>0</v>
      </c>
    </row>
    <row r="763" spans="1:9" s="34" customFormat="1" x14ac:dyDescent="0.25">
      <c r="A763" s="16"/>
      <c r="B763" s="41" t="s">
        <v>7</v>
      </c>
      <c r="C763" s="37" t="s">
        <v>121</v>
      </c>
      <c r="D763" s="38" t="s">
        <v>788</v>
      </c>
      <c r="E763" s="43">
        <v>20577547.190000001</v>
      </c>
      <c r="F763" s="43">
        <v>20577547.190000001</v>
      </c>
      <c r="G763" s="44">
        <v>0</v>
      </c>
      <c r="H763" s="39">
        <f t="shared" si="31"/>
        <v>0</v>
      </c>
      <c r="I763" s="40">
        <f t="shared" si="32"/>
        <v>0</v>
      </c>
    </row>
    <row r="764" spans="1:9" s="34" customFormat="1" ht="39.6" x14ac:dyDescent="0.25">
      <c r="A764" s="16"/>
      <c r="B764" s="41" t="s">
        <v>122</v>
      </c>
      <c r="C764" s="37" t="s">
        <v>121</v>
      </c>
      <c r="D764" s="38" t="s">
        <v>812</v>
      </c>
      <c r="E764" s="43">
        <v>20577547.190000001</v>
      </c>
      <c r="F764" s="43">
        <v>20577547.190000001</v>
      </c>
      <c r="G764" s="44">
        <v>0</v>
      </c>
      <c r="H764" s="39">
        <f t="shared" si="31"/>
        <v>0</v>
      </c>
      <c r="I764" s="40">
        <f t="shared" si="32"/>
        <v>0</v>
      </c>
    </row>
    <row r="765" spans="1:9" s="34" customFormat="1" ht="39.6" x14ac:dyDescent="0.25">
      <c r="A765" s="16"/>
      <c r="B765" s="36" t="s">
        <v>120</v>
      </c>
      <c r="C765" s="37" t="s">
        <v>119</v>
      </c>
      <c r="D765" s="38" t="s">
        <v>775</v>
      </c>
      <c r="E765" s="43">
        <v>26290911</v>
      </c>
      <c r="F765" s="43">
        <v>26470700</v>
      </c>
      <c r="G765" s="44">
        <v>18929989.890000001</v>
      </c>
      <c r="H765" s="39">
        <f t="shared" si="31"/>
        <v>72.002031006076592</v>
      </c>
      <c r="I765" s="40">
        <f t="shared" si="32"/>
        <v>71.512993196250946</v>
      </c>
    </row>
    <row r="766" spans="1:9" s="34" customFormat="1" ht="26.4" x14ac:dyDescent="0.25">
      <c r="A766" s="16"/>
      <c r="B766" s="41" t="s">
        <v>118</v>
      </c>
      <c r="C766" s="37" t="s">
        <v>117</v>
      </c>
      <c r="D766" s="38" t="s">
        <v>775</v>
      </c>
      <c r="E766" s="43">
        <v>1574000</v>
      </c>
      <c r="F766" s="43">
        <v>1574000</v>
      </c>
      <c r="G766" s="44">
        <v>1213448</v>
      </c>
      <c r="H766" s="39">
        <f t="shared" si="31"/>
        <v>77.093265565438372</v>
      </c>
      <c r="I766" s="40">
        <f t="shared" si="32"/>
        <v>77.093265565438372</v>
      </c>
    </row>
    <row r="767" spans="1:9" s="34" customFormat="1" ht="26.4" x14ac:dyDescent="0.25">
      <c r="A767" s="16"/>
      <c r="B767" s="41" t="s">
        <v>116</v>
      </c>
      <c r="C767" s="37" t="s">
        <v>114</v>
      </c>
      <c r="D767" s="38" t="s">
        <v>775</v>
      </c>
      <c r="E767" s="43">
        <v>1574000</v>
      </c>
      <c r="F767" s="43">
        <v>1574000</v>
      </c>
      <c r="G767" s="44">
        <v>1213448</v>
      </c>
      <c r="H767" s="39">
        <f t="shared" si="31"/>
        <v>77.093265565438372</v>
      </c>
      <c r="I767" s="40">
        <f t="shared" si="32"/>
        <v>77.093265565438372</v>
      </c>
    </row>
    <row r="768" spans="1:9" s="34" customFormat="1" ht="26.4" x14ac:dyDescent="0.25">
      <c r="A768" s="16"/>
      <c r="B768" s="41" t="s">
        <v>105</v>
      </c>
      <c r="C768" s="37" t="s">
        <v>114</v>
      </c>
      <c r="D768" s="38" t="s">
        <v>776</v>
      </c>
      <c r="E768" s="43">
        <v>1574000</v>
      </c>
      <c r="F768" s="43">
        <v>1574000</v>
      </c>
      <c r="G768" s="44">
        <v>1213448</v>
      </c>
      <c r="H768" s="39">
        <f t="shared" si="31"/>
        <v>77.093265565438372</v>
      </c>
      <c r="I768" s="40">
        <f t="shared" si="32"/>
        <v>77.093265565438372</v>
      </c>
    </row>
    <row r="769" spans="1:9" s="34" customFormat="1" ht="26.4" x14ac:dyDescent="0.25">
      <c r="A769" s="16"/>
      <c r="B769" s="41" t="s">
        <v>115</v>
      </c>
      <c r="C769" s="37" t="s">
        <v>114</v>
      </c>
      <c r="D769" s="38" t="s">
        <v>779</v>
      </c>
      <c r="E769" s="43">
        <v>1574000</v>
      </c>
      <c r="F769" s="43">
        <v>1574000</v>
      </c>
      <c r="G769" s="44">
        <v>1213448</v>
      </c>
      <c r="H769" s="39">
        <f t="shared" si="31"/>
        <v>77.093265565438372</v>
      </c>
      <c r="I769" s="40">
        <f t="shared" si="32"/>
        <v>77.093265565438372</v>
      </c>
    </row>
    <row r="770" spans="1:9" s="34" customFormat="1" ht="26.4" x14ac:dyDescent="0.25">
      <c r="A770" s="16"/>
      <c r="B770" s="41" t="s">
        <v>113</v>
      </c>
      <c r="C770" s="37" t="s">
        <v>112</v>
      </c>
      <c r="D770" s="38" t="s">
        <v>775</v>
      </c>
      <c r="E770" s="43">
        <v>49400</v>
      </c>
      <c r="F770" s="43">
        <v>49400</v>
      </c>
      <c r="G770" s="44">
        <v>38312.5</v>
      </c>
      <c r="H770" s="39">
        <f t="shared" si="31"/>
        <v>77.555668016194332</v>
      </c>
      <c r="I770" s="40">
        <f t="shared" si="32"/>
        <v>77.555668016194332</v>
      </c>
    </row>
    <row r="771" spans="1:9" s="34" customFormat="1" x14ac:dyDescent="0.25">
      <c r="A771" s="16"/>
      <c r="B771" s="41" t="s">
        <v>33</v>
      </c>
      <c r="C771" s="37" t="s">
        <v>111</v>
      </c>
      <c r="D771" s="38" t="s">
        <v>775</v>
      </c>
      <c r="E771" s="43">
        <v>49400</v>
      </c>
      <c r="F771" s="43">
        <v>49400</v>
      </c>
      <c r="G771" s="44">
        <v>38312.5</v>
      </c>
      <c r="H771" s="39">
        <f t="shared" si="31"/>
        <v>77.555668016194332</v>
      </c>
      <c r="I771" s="40">
        <f t="shared" si="32"/>
        <v>77.555668016194332</v>
      </c>
    </row>
    <row r="772" spans="1:9" s="34" customFormat="1" ht="26.4" x14ac:dyDescent="0.25">
      <c r="A772" s="20"/>
      <c r="B772" s="41" t="s">
        <v>4</v>
      </c>
      <c r="C772" s="37" t="s">
        <v>111</v>
      </c>
      <c r="D772" s="38" t="s">
        <v>784</v>
      </c>
      <c r="E772" s="43">
        <v>49400</v>
      </c>
      <c r="F772" s="43">
        <v>49400</v>
      </c>
      <c r="G772" s="44">
        <v>38312.5</v>
      </c>
      <c r="H772" s="39">
        <f t="shared" si="31"/>
        <v>77.555668016194332</v>
      </c>
      <c r="I772" s="40">
        <f t="shared" si="32"/>
        <v>77.555668016194332</v>
      </c>
    </row>
    <row r="773" spans="1:9" s="34" customFormat="1" ht="26.4" x14ac:dyDescent="0.25">
      <c r="B773" s="41" t="s">
        <v>3</v>
      </c>
      <c r="C773" s="37" t="s">
        <v>111</v>
      </c>
      <c r="D773" s="38" t="s">
        <v>785</v>
      </c>
      <c r="E773" s="43">
        <v>49400</v>
      </c>
      <c r="F773" s="43">
        <v>49400</v>
      </c>
      <c r="G773" s="44">
        <v>38312.5</v>
      </c>
      <c r="H773" s="39">
        <f t="shared" si="31"/>
        <v>77.555668016194332</v>
      </c>
      <c r="I773" s="40">
        <f t="shared" si="32"/>
        <v>77.555668016194332</v>
      </c>
    </row>
    <row r="774" spans="1:9" s="34" customFormat="1" ht="26.4" x14ac:dyDescent="0.25">
      <c r="B774" s="41" t="s">
        <v>110</v>
      </c>
      <c r="C774" s="37" t="s">
        <v>109</v>
      </c>
      <c r="D774" s="38" t="s">
        <v>775</v>
      </c>
      <c r="E774" s="43">
        <v>16592816</v>
      </c>
      <c r="F774" s="43">
        <v>16710200</v>
      </c>
      <c r="G774" s="44">
        <v>12084071.41</v>
      </c>
      <c r="H774" s="39">
        <f t="shared" si="31"/>
        <v>72.827128378932187</v>
      </c>
      <c r="I774" s="40">
        <f t="shared" si="32"/>
        <v>72.315540268817841</v>
      </c>
    </row>
    <row r="775" spans="1:9" s="34" customFormat="1" ht="26.4" x14ac:dyDescent="0.25">
      <c r="B775" s="41" t="s">
        <v>76</v>
      </c>
      <c r="C775" s="37" t="s">
        <v>108</v>
      </c>
      <c r="D775" s="38" t="s">
        <v>775</v>
      </c>
      <c r="E775" s="43">
        <v>16312200</v>
      </c>
      <c r="F775" s="43">
        <v>16312200</v>
      </c>
      <c r="G775" s="44">
        <v>11686071.41</v>
      </c>
      <c r="H775" s="39">
        <f t="shared" si="31"/>
        <v>71.640069457216072</v>
      </c>
      <c r="I775" s="40">
        <f t="shared" si="32"/>
        <v>71.640069457216072</v>
      </c>
    </row>
    <row r="776" spans="1:9" s="34" customFormat="1" ht="26.4" x14ac:dyDescent="0.25">
      <c r="B776" s="41" t="s">
        <v>105</v>
      </c>
      <c r="C776" s="37" t="s">
        <v>108</v>
      </c>
      <c r="D776" s="38" t="s">
        <v>776</v>
      </c>
      <c r="E776" s="43">
        <v>16312200</v>
      </c>
      <c r="F776" s="43">
        <v>16312200</v>
      </c>
      <c r="G776" s="44">
        <v>11686071.41</v>
      </c>
      <c r="H776" s="39">
        <f t="shared" si="31"/>
        <v>71.640069457216072</v>
      </c>
      <c r="I776" s="40">
        <f t="shared" si="32"/>
        <v>71.640069457216072</v>
      </c>
    </row>
    <row r="777" spans="1:9" s="34" customFormat="1" x14ac:dyDescent="0.25">
      <c r="B777" s="41" t="s">
        <v>104</v>
      </c>
      <c r="C777" s="37" t="s">
        <v>108</v>
      </c>
      <c r="D777" s="38" t="s">
        <v>778</v>
      </c>
      <c r="E777" s="43">
        <v>16312200</v>
      </c>
      <c r="F777" s="43">
        <v>16312200</v>
      </c>
      <c r="G777" s="44">
        <v>11686071.41</v>
      </c>
      <c r="H777" s="39">
        <f t="shared" si="31"/>
        <v>71.640069457216072</v>
      </c>
      <c r="I777" s="40">
        <f t="shared" si="32"/>
        <v>71.640069457216072</v>
      </c>
    </row>
    <row r="778" spans="1:9" s="34" customFormat="1" ht="52.8" x14ac:dyDescent="0.25">
      <c r="B778" s="41" t="s">
        <v>664</v>
      </c>
      <c r="C778" s="37" t="s">
        <v>739</v>
      </c>
      <c r="D778" s="38" t="s">
        <v>775</v>
      </c>
      <c r="E778" s="43">
        <v>280616</v>
      </c>
      <c r="F778" s="43">
        <v>398000</v>
      </c>
      <c r="G778" s="44">
        <v>398000</v>
      </c>
      <c r="H778" s="39">
        <f t="shared" si="31"/>
        <v>141.83082931835676</v>
      </c>
      <c r="I778" s="40">
        <f t="shared" si="32"/>
        <v>100</v>
      </c>
    </row>
    <row r="779" spans="1:9" s="34" customFormat="1" ht="26.4" x14ac:dyDescent="0.25">
      <c r="B779" s="41" t="s">
        <v>105</v>
      </c>
      <c r="C779" s="37" t="s">
        <v>739</v>
      </c>
      <c r="D779" s="38" t="s">
        <v>776</v>
      </c>
      <c r="E779" s="43">
        <v>280616</v>
      </c>
      <c r="F779" s="43">
        <v>398000</v>
      </c>
      <c r="G779" s="44">
        <v>398000</v>
      </c>
      <c r="H779" s="39">
        <f t="shared" si="31"/>
        <v>141.83082931835676</v>
      </c>
      <c r="I779" s="40">
        <f t="shared" si="32"/>
        <v>100</v>
      </c>
    </row>
    <row r="780" spans="1:9" s="34" customFormat="1" x14ac:dyDescent="0.25">
      <c r="B780" s="41" t="s">
        <v>104</v>
      </c>
      <c r="C780" s="37" t="s">
        <v>739</v>
      </c>
      <c r="D780" s="38" t="s">
        <v>778</v>
      </c>
      <c r="E780" s="43">
        <v>280616</v>
      </c>
      <c r="F780" s="43">
        <v>398000</v>
      </c>
      <c r="G780" s="44">
        <v>398000</v>
      </c>
      <c r="H780" s="39">
        <f t="shared" si="31"/>
        <v>141.83082931835676</v>
      </c>
      <c r="I780" s="40">
        <f t="shared" si="32"/>
        <v>100</v>
      </c>
    </row>
    <row r="781" spans="1:9" s="34" customFormat="1" ht="52.8" x14ac:dyDescent="0.25">
      <c r="B781" s="41" t="s">
        <v>107</v>
      </c>
      <c r="C781" s="37" t="s">
        <v>106</v>
      </c>
      <c r="D781" s="38" t="s">
        <v>775</v>
      </c>
      <c r="E781" s="43">
        <v>8074695</v>
      </c>
      <c r="F781" s="43">
        <v>8137100</v>
      </c>
      <c r="G781" s="44">
        <v>5594157.9800000004</v>
      </c>
      <c r="H781" s="39">
        <f t="shared" si="31"/>
        <v>69.280114976478984</v>
      </c>
      <c r="I781" s="40">
        <f t="shared" si="32"/>
        <v>68.74879232158878</v>
      </c>
    </row>
    <row r="782" spans="1:9" s="34" customFormat="1" ht="26.4" x14ac:dyDescent="0.25">
      <c r="B782" s="41" t="s">
        <v>76</v>
      </c>
      <c r="C782" s="37" t="s">
        <v>103</v>
      </c>
      <c r="D782" s="38" t="s">
        <v>775</v>
      </c>
      <c r="E782" s="43">
        <v>7937100</v>
      </c>
      <c r="F782" s="43">
        <v>7937100</v>
      </c>
      <c r="G782" s="44">
        <v>5394157.9800000004</v>
      </c>
      <c r="H782" s="39">
        <f t="shared" si="31"/>
        <v>67.961320633480753</v>
      </c>
      <c r="I782" s="40">
        <f t="shared" si="32"/>
        <v>67.961320633480753</v>
      </c>
    </row>
    <row r="783" spans="1:9" s="34" customFormat="1" ht="26.4" x14ac:dyDescent="0.25">
      <c r="B783" s="41" t="s">
        <v>105</v>
      </c>
      <c r="C783" s="37" t="s">
        <v>103</v>
      </c>
      <c r="D783" s="38" t="s">
        <v>776</v>
      </c>
      <c r="E783" s="43">
        <v>7937100</v>
      </c>
      <c r="F783" s="43">
        <v>7937100</v>
      </c>
      <c r="G783" s="44">
        <v>5394157.9800000004</v>
      </c>
      <c r="H783" s="39">
        <f t="shared" si="31"/>
        <v>67.961320633480753</v>
      </c>
      <c r="I783" s="40">
        <f t="shared" si="32"/>
        <v>67.961320633480753</v>
      </c>
    </row>
    <row r="784" spans="1:9" s="34" customFormat="1" x14ac:dyDescent="0.25">
      <c r="B784" s="41" t="s">
        <v>104</v>
      </c>
      <c r="C784" s="37" t="s">
        <v>103</v>
      </c>
      <c r="D784" s="38" t="s">
        <v>778</v>
      </c>
      <c r="E784" s="43">
        <v>7937100</v>
      </c>
      <c r="F784" s="43">
        <v>7937100</v>
      </c>
      <c r="G784" s="44">
        <v>5394157.9800000004</v>
      </c>
      <c r="H784" s="39">
        <f t="shared" si="31"/>
        <v>67.961320633480753</v>
      </c>
      <c r="I784" s="40">
        <f t="shared" si="32"/>
        <v>67.961320633480753</v>
      </c>
    </row>
    <row r="785" spans="2:9" s="34" customFormat="1" ht="52.8" x14ac:dyDescent="0.25">
      <c r="B785" s="41" t="s">
        <v>664</v>
      </c>
      <c r="C785" s="37" t="s">
        <v>740</v>
      </c>
      <c r="D785" s="38" t="s">
        <v>775</v>
      </c>
      <c r="E785" s="43">
        <v>137595</v>
      </c>
      <c r="F785" s="43">
        <v>200000</v>
      </c>
      <c r="G785" s="44">
        <v>200000</v>
      </c>
      <c r="H785" s="39">
        <f t="shared" si="31"/>
        <v>145.35411897234638</v>
      </c>
      <c r="I785" s="40">
        <f t="shared" si="32"/>
        <v>100</v>
      </c>
    </row>
    <row r="786" spans="2:9" s="34" customFormat="1" ht="26.4" x14ac:dyDescent="0.25">
      <c r="B786" s="41" t="s">
        <v>105</v>
      </c>
      <c r="C786" s="37" t="s">
        <v>740</v>
      </c>
      <c r="D786" s="38" t="s">
        <v>776</v>
      </c>
      <c r="E786" s="43">
        <v>137595</v>
      </c>
      <c r="F786" s="43">
        <v>200000</v>
      </c>
      <c r="G786" s="44">
        <v>200000</v>
      </c>
      <c r="H786" s="39">
        <f t="shared" si="31"/>
        <v>145.35411897234638</v>
      </c>
      <c r="I786" s="40">
        <f t="shared" si="32"/>
        <v>100</v>
      </c>
    </row>
    <row r="787" spans="2:9" s="34" customFormat="1" x14ac:dyDescent="0.25">
      <c r="B787" s="41" t="s">
        <v>104</v>
      </c>
      <c r="C787" s="37" t="s">
        <v>740</v>
      </c>
      <c r="D787" s="38" t="s">
        <v>778</v>
      </c>
      <c r="E787" s="43">
        <v>137595</v>
      </c>
      <c r="F787" s="43">
        <v>200000</v>
      </c>
      <c r="G787" s="44">
        <v>200000</v>
      </c>
      <c r="H787" s="39">
        <f t="shared" si="31"/>
        <v>145.35411897234638</v>
      </c>
      <c r="I787" s="40">
        <f t="shared" si="32"/>
        <v>100</v>
      </c>
    </row>
    <row r="788" spans="2:9" s="34" customFormat="1" ht="39.6" x14ac:dyDescent="0.25">
      <c r="B788" s="36" t="s">
        <v>102</v>
      </c>
      <c r="C788" s="37" t="s">
        <v>101</v>
      </c>
      <c r="D788" s="38" t="s">
        <v>775</v>
      </c>
      <c r="E788" s="43">
        <v>29972872</v>
      </c>
      <c r="F788" s="43">
        <v>29972872</v>
      </c>
      <c r="G788" s="44">
        <v>17935460.32</v>
      </c>
      <c r="H788" s="39">
        <f t="shared" si="31"/>
        <v>59.838978126620631</v>
      </c>
      <c r="I788" s="40">
        <f t="shared" si="32"/>
        <v>59.838978126620631</v>
      </c>
    </row>
    <row r="789" spans="2:9" s="34" customFormat="1" ht="26.4" x14ac:dyDescent="0.25">
      <c r="B789" s="41" t="s">
        <v>100</v>
      </c>
      <c r="C789" s="37" t="s">
        <v>99</v>
      </c>
      <c r="D789" s="38" t="s">
        <v>775</v>
      </c>
      <c r="E789" s="43">
        <v>1993600</v>
      </c>
      <c r="F789" s="43">
        <v>1993600</v>
      </c>
      <c r="G789" s="44">
        <v>1234289.49</v>
      </c>
      <c r="H789" s="39">
        <f t="shared" si="31"/>
        <v>61.912594803370794</v>
      </c>
      <c r="I789" s="40">
        <f t="shared" si="32"/>
        <v>61.912594803370794</v>
      </c>
    </row>
    <row r="790" spans="2:9" s="34" customFormat="1" x14ac:dyDescent="0.25">
      <c r="B790" s="41" t="s">
        <v>33</v>
      </c>
      <c r="C790" s="37" t="s">
        <v>98</v>
      </c>
      <c r="D790" s="38" t="s">
        <v>775</v>
      </c>
      <c r="E790" s="43">
        <v>1993600</v>
      </c>
      <c r="F790" s="43">
        <v>1993600</v>
      </c>
      <c r="G790" s="44">
        <v>1234289.49</v>
      </c>
      <c r="H790" s="39">
        <f t="shared" si="31"/>
        <v>61.912594803370794</v>
      </c>
      <c r="I790" s="40">
        <f t="shared" si="32"/>
        <v>61.912594803370794</v>
      </c>
    </row>
    <row r="791" spans="2:9" s="34" customFormat="1" ht="26.4" x14ac:dyDescent="0.25">
      <c r="B791" s="41" t="s">
        <v>4</v>
      </c>
      <c r="C791" s="37" t="s">
        <v>98</v>
      </c>
      <c r="D791" s="38" t="s">
        <v>784</v>
      </c>
      <c r="E791" s="43">
        <v>1989600</v>
      </c>
      <c r="F791" s="43">
        <v>1989600</v>
      </c>
      <c r="G791" s="44">
        <v>1230289.49</v>
      </c>
      <c r="H791" s="39">
        <f t="shared" si="31"/>
        <v>61.836021813429831</v>
      </c>
      <c r="I791" s="40">
        <f t="shared" si="32"/>
        <v>61.836021813429831</v>
      </c>
    </row>
    <row r="792" spans="2:9" s="34" customFormat="1" ht="26.4" x14ac:dyDescent="0.25">
      <c r="B792" s="41" t="s">
        <v>3</v>
      </c>
      <c r="C792" s="37" t="s">
        <v>98</v>
      </c>
      <c r="D792" s="38" t="s">
        <v>785</v>
      </c>
      <c r="E792" s="43">
        <v>1989600</v>
      </c>
      <c r="F792" s="43">
        <v>1989600</v>
      </c>
      <c r="G792" s="44">
        <v>1230289.49</v>
      </c>
      <c r="H792" s="39">
        <f t="shared" si="31"/>
        <v>61.836021813429831</v>
      </c>
      <c r="I792" s="40">
        <f t="shared" si="32"/>
        <v>61.836021813429831</v>
      </c>
    </row>
    <row r="793" spans="2:9" s="34" customFormat="1" x14ac:dyDescent="0.25">
      <c r="B793" s="41" t="s">
        <v>7</v>
      </c>
      <c r="C793" s="37" t="s">
        <v>98</v>
      </c>
      <c r="D793" s="38" t="s">
        <v>788</v>
      </c>
      <c r="E793" s="43">
        <v>4000</v>
      </c>
      <c r="F793" s="43">
        <v>4000</v>
      </c>
      <c r="G793" s="44">
        <v>4000</v>
      </c>
      <c r="H793" s="39">
        <f t="shared" si="31"/>
        <v>100</v>
      </c>
      <c r="I793" s="40">
        <f t="shared" si="32"/>
        <v>100</v>
      </c>
    </row>
    <row r="794" spans="2:9" s="34" customFormat="1" x14ac:dyDescent="0.25">
      <c r="B794" s="41" t="s">
        <v>17</v>
      </c>
      <c r="C794" s="37" t="s">
        <v>98</v>
      </c>
      <c r="D794" s="38" t="s">
        <v>800</v>
      </c>
      <c r="E794" s="43">
        <v>4000</v>
      </c>
      <c r="F794" s="43">
        <v>4000</v>
      </c>
      <c r="G794" s="44">
        <v>4000</v>
      </c>
      <c r="H794" s="39">
        <f t="shared" si="31"/>
        <v>100</v>
      </c>
      <c r="I794" s="40">
        <f t="shared" si="32"/>
        <v>100</v>
      </c>
    </row>
    <row r="795" spans="2:9" s="34" customFormat="1" ht="26.4" x14ac:dyDescent="0.25">
      <c r="B795" s="41" t="s">
        <v>97</v>
      </c>
      <c r="C795" s="37" t="s">
        <v>96</v>
      </c>
      <c r="D795" s="38" t="s">
        <v>775</v>
      </c>
      <c r="E795" s="43">
        <v>14097185</v>
      </c>
      <c r="F795" s="43">
        <v>14666485</v>
      </c>
      <c r="G795" s="44">
        <v>13015698.02</v>
      </c>
      <c r="H795" s="39">
        <f t="shared" si="31"/>
        <v>92.328347964504971</v>
      </c>
      <c r="I795" s="40">
        <f t="shared" si="32"/>
        <v>88.744494812492562</v>
      </c>
    </row>
    <row r="796" spans="2:9" s="34" customFormat="1" x14ac:dyDescent="0.25">
      <c r="B796" s="41" t="s">
        <v>33</v>
      </c>
      <c r="C796" s="37" t="s">
        <v>95</v>
      </c>
      <c r="D796" s="38" t="s">
        <v>775</v>
      </c>
      <c r="E796" s="43">
        <v>14097185</v>
      </c>
      <c r="F796" s="43">
        <v>14666485</v>
      </c>
      <c r="G796" s="44">
        <v>13015698.02</v>
      </c>
      <c r="H796" s="39">
        <f t="shared" si="31"/>
        <v>92.328347964504971</v>
      </c>
      <c r="I796" s="40">
        <f t="shared" si="32"/>
        <v>88.744494812492562</v>
      </c>
    </row>
    <row r="797" spans="2:9" s="34" customFormat="1" ht="26.4" x14ac:dyDescent="0.25">
      <c r="B797" s="41" t="s">
        <v>4</v>
      </c>
      <c r="C797" s="37" t="s">
        <v>95</v>
      </c>
      <c r="D797" s="38" t="s">
        <v>784</v>
      </c>
      <c r="E797" s="43">
        <v>12996300</v>
      </c>
      <c r="F797" s="43">
        <v>13565300</v>
      </c>
      <c r="G797" s="44">
        <v>11915109.02</v>
      </c>
      <c r="H797" s="39">
        <f t="shared" si="31"/>
        <v>91.680778529273709</v>
      </c>
      <c r="I797" s="40">
        <f t="shared" si="32"/>
        <v>87.835204676638185</v>
      </c>
    </row>
    <row r="798" spans="2:9" s="34" customFormat="1" ht="26.4" x14ac:dyDescent="0.25">
      <c r="B798" s="41" t="s">
        <v>3</v>
      </c>
      <c r="C798" s="37" t="s">
        <v>95</v>
      </c>
      <c r="D798" s="38" t="s">
        <v>785</v>
      </c>
      <c r="E798" s="43">
        <v>12996300</v>
      </c>
      <c r="F798" s="43">
        <v>13565300</v>
      </c>
      <c r="G798" s="44">
        <v>11915109.02</v>
      </c>
      <c r="H798" s="39">
        <f t="shared" si="31"/>
        <v>91.680778529273709</v>
      </c>
      <c r="I798" s="40">
        <f t="shared" si="32"/>
        <v>87.835204676638185</v>
      </c>
    </row>
    <row r="799" spans="2:9" s="34" customFormat="1" x14ac:dyDescent="0.25">
      <c r="B799" s="41" t="s">
        <v>7</v>
      </c>
      <c r="C799" s="37" t="s">
        <v>95</v>
      </c>
      <c r="D799" s="38" t="s">
        <v>788</v>
      </c>
      <c r="E799" s="43">
        <v>1100885</v>
      </c>
      <c r="F799" s="43">
        <v>1101185</v>
      </c>
      <c r="G799" s="44">
        <v>1100589</v>
      </c>
      <c r="H799" s="39">
        <f t="shared" ref="H799:H860" si="33">G799/E799*100</f>
        <v>99.973112541273608</v>
      </c>
      <c r="I799" s="40">
        <f t="shared" ref="I799:I860" si="34">G799/F799*100</f>
        <v>99.945876487601993</v>
      </c>
    </row>
    <row r="800" spans="2:9" s="34" customFormat="1" x14ac:dyDescent="0.25">
      <c r="B800" s="41" t="s">
        <v>17</v>
      </c>
      <c r="C800" s="37" t="s">
        <v>95</v>
      </c>
      <c r="D800" s="38" t="s">
        <v>800</v>
      </c>
      <c r="E800" s="43">
        <v>1100885</v>
      </c>
      <c r="F800" s="43">
        <v>1101185</v>
      </c>
      <c r="G800" s="44">
        <v>1100589</v>
      </c>
      <c r="H800" s="39">
        <f t="shared" si="33"/>
        <v>99.973112541273608</v>
      </c>
      <c r="I800" s="40">
        <f t="shared" si="34"/>
        <v>99.945876487601993</v>
      </c>
    </row>
    <row r="801" spans="2:9" s="34" customFormat="1" ht="39.6" x14ac:dyDescent="0.25">
      <c r="B801" s="41" t="s">
        <v>94</v>
      </c>
      <c r="C801" s="37" t="s">
        <v>93</v>
      </c>
      <c r="D801" s="38" t="s">
        <v>775</v>
      </c>
      <c r="E801" s="43">
        <v>5702700</v>
      </c>
      <c r="F801" s="43">
        <v>4933400</v>
      </c>
      <c r="G801" s="44">
        <v>976097.66</v>
      </c>
      <c r="H801" s="39">
        <f t="shared" si="33"/>
        <v>17.116412576498853</v>
      </c>
      <c r="I801" s="40">
        <f t="shared" si="34"/>
        <v>19.785496006810718</v>
      </c>
    </row>
    <row r="802" spans="2:9" s="34" customFormat="1" x14ac:dyDescent="0.25">
      <c r="B802" s="41" t="s">
        <v>33</v>
      </c>
      <c r="C802" s="37" t="s">
        <v>92</v>
      </c>
      <c r="D802" s="38" t="s">
        <v>775</v>
      </c>
      <c r="E802" s="43">
        <v>5702700</v>
      </c>
      <c r="F802" s="43">
        <v>4933400</v>
      </c>
      <c r="G802" s="44">
        <v>976097.66</v>
      </c>
      <c r="H802" s="39">
        <f t="shared" si="33"/>
        <v>17.116412576498853</v>
      </c>
      <c r="I802" s="40">
        <f t="shared" si="34"/>
        <v>19.785496006810718</v>
      </c>
    </row>
    <row r="803" spans="2:9" s="34" customFormat="1" ht="26.4" x14ac:dyDescent="0.25">
      <c r="B803" s="41" t="s">
        <v>4</v>
      </c>
      <c r="C803" s="37" t="s">
        <v>92</v>
      </c>
      <c r="D803" s="38" t="s">
        <v>784</v>
      </c>
      <c r="E803" s="43">
        <v>5702700</v>
      </c>
      <c r="F803" s="43">
        <v>4933400</v>
      </c>
      <c r="G803" s="44">
        <v>976097.66</v>
      </c>
      <c r="H803" s="39">
        <f t="shared" si="33"/>
        <v>17.116412576498853</v>
      </c>
      <c r="I803" s="40">
        <f t="shared" si="34"/>
        <v>19.785496006810718</v>
      </c>
    </row>
    <row r="804" spans="2:9" s="34" customFormat="1" ht="26.4" x14ac:dyDescent="0.25">
      <c r="B804" s="41" t="s">
        <v>3</v>
      </c>
      <c r="C804" s="37" t="s">
        <v>92</v>
      </c>
      <c r="D804" s="38" t="s">
        <v>785</v>
      </c>
      <c r="E804" s="43">
        <v>5702700</v>
      </c>
      <c r="F804" s="43">
        <v>4933400</v>
      </c>
      <c r="G804" s="44">
        <v>976097.66</v>
      </c>
      <c r="H804" s="39">
        <f t="shared" si="33"/>
        <v>17.116412576498853</v>
      </c>
      <c r="I804" s="40">
        <f t="shared" si="34"/>
        <v>19.785496006810718</v>
      </c>
    </row>
    <row r="805" spans="2:9" s="34" customFormat="1" ht="39.6" x14ac:dyDescent="0.25">
      <c r="B805" s="41" t="s">
        <v>91</v>
      </c>
      <c r="C805" s="37" t="s">
        <v>90</v>
      </c>
      <c r="D805" s="38" t="s">
        <v>775</v>
      </c>
      <c r="E805" s="43">
        <v>2351000</v>
      </c>
      <c r="F805" s="43">
        <v>2351000</v>
      </c>
      <c r="G805" s="44">
        <v>1645968.33</v>
      </c>
      <c r="H805" s="39">
        <f t="shared" si="33"/>
        <v>70.011413441088905</v>
      </c>
      <c r="I805" s="40">
        <f t="shared" si="34"/>
        <v>70.011413441088905</v>
      </c>
    </row>
    <row r="806" spans="2:9" s="34" customFormat="1" x14ac:dyDescent="0.25">
      <c r="B806" s="41" t="s">
        <v>33</v>
      </c>
      <c r="C806" s="37" t="s">
        <v>89</v>
      </c>
      <c r="D806" s="38" t="s">
        <v>775</v>
      </c>
      <c r="E806" s="43">
        <v>2351000</v>
      </c>
      <c r="F806" s="43">
        <v>2351000</v>
      </c>
      <c r="G806" s="44">
        <v>1645968.33</v>
      </c>
      <c r="H806" s="39">
        <f t="shared" si="33"/>
        <v>70.011413441088905</v>
      </c>
      <c r="I806" s="40">
        <f t="shared" si="34"/>
        <v>70.011413441088905</v>
      </c>
    </row>
    <row r="807" spans="2:9" s="34" customFormat="1" ht="26.4" x14ac:dyDescent="0.25">
      <c r="B807" s="41" t="s">
        <v>4</v>
      </c>
      <c r="C807" s="37" t="s">
        <v>89</v>
      </c>
      <c r="D807" s="38" t="s">
        <v>784</v>
      </c>
      <c r="E807" s="43">
        <v>2351000</v>
      </c>
      <c r="F807" s="43">
        <v>2351000</v>
      </c>
      <c r="G807" s="44">
        <v>1645968.33</v>
      </c>
      <c r="H807" s="39">
        <f t="shared" si="33"/>
        <v>70.011413441088905</v>
      </c>
      <c r="I807" s="40">
        <f t="shared" si="34"/>
        <v>70.011413441088905</v>
      </c>
    </row>
    <row r="808" spans="2:9" s="34" customFormat="1" ht="26.4" x14ac:dyDescent="0.25">
      <c r="B808" s="41" t="s">
        <v>3</v>
      </c>
      <c r="C808" s="37" t="s">
        <v>89</v>
      </c>
      <c r="D808" s="38" t="s">
        <v>785</v>
      </c>
      <c r="E808" s="43">
        <v>2351000</v>
      </c>
      <c r="F808" s="43">
        <v>2351000</v>
      </c>
      <c r="G808" s="44">
        <v>1645968.33</v>
      </c>
      <c r="H808" s="39">
        <f t="shared" si="33"/>
        <v>70.011413441088905</v>
      </c>
      <c r="I808" s="40">
        <f t="shared" si="34"/>
        <v>70.011413441088905</v>
      </c>
    </row>
    <row r="809" spans="2:9" s="34" customFormat="1" ht="26.4" x14ac:dyDescent="0.25">
      <c r="B809" s="41" t="s">
        <v>88</v>
      </c>
      <c r="C809" s="37" t="s">
        <v>87</v>
      </c>
      <c r="D809" s="38" t="s">
        <v>775</v>
      </c>
      <c r="E809" s="43">
        <v>800000</v>
      </c>
      <c r="F809" s="43">
        <v>800000</v>
      </c>
      <c r="G809" s="44">
        <v>99847</v>
      </c>
      <c r="H809" s="39">
        <f t="shared" si="33"/>
        <v>12.480874999999999</v>
      </c>
      <c r="I809" s="40">
        <f t="shared" si="34"/>
        <v>12.480874999999999</v>
      </c>
    </row>
    <row r="810" spans="2:9" s="34" customFormat="1" x14ac:dyDescent="0.25">
      <c r="B810" s="41" t="s">
        <v>33</v>
      </c>
      <c r="C810" s="37" t="s">
        <v>86</v>
      </c>
      <c r="D810" s="38" t="s">
        <v>775</v>
      </c>
      <c r="E810" s="43">
        <v>800000</v>
      </c>
      <c r="F810" s="43">
        <v>800000</v>
      </c>
      <c r="G810" s="44">
        <v>99847</v>
      </c>
      <c r="H810" s="39">
        <f t="shared" si="33"/>
        <v>12.480874999999999</v>
      </c>
      <c r="I810" s="40">
        <f t="shared" si="34"/>
        <v>12.480874999999999</v>
      </c>
    </row>
    <row r="811" spans="2:9" s="34" customFormat="1" ht="26.4" x14ac:dyDescent="0.25">
      <c r="B811" s="41" t="s">
        <v>4</v>
      </c>
      <c r="C811" s="37" t="s">
        <v>86</v>
      </c>
      <c r="D811" s="38" t="s">
        <v>784</v>
      </c>
      <c r="E811" s="43">
        <v>800000</v>
      </c>
      <c r="F811" s="43">
        <v>800000</v>
      </c>
      <c r="G811" s="44">
        <v>99847</v>
      </c>
      <c r="H811" s="39">
        <f t="shared" si="33"/>
        <v>12.480874999999999</v>
      </c>
      <c r="I811" s="40">
        <f t="shared" si="34"/>
        <v>12.480874999999999</v>
      </c>
    </row>
    <row r="812" spans="2:9" s="34" customFormat="1" ht="26.4" x14ac:dyDescent="0.25">
      <c r="B812" s="41" t="s">
        <v>3</v>
      </c>
      <c r="C812" s="37" t="s">
        <v>86</v>
      </c>
      <c r="D812" s="38" t="s">
        <v>785</v>
      </c>
      <c r="E812" s="43">
        <v>800000</v>
      </c>
      <c r="F812" s="43">
        <v>800000</v>
      </c>
      <c r="G812" s="44">
        <v>99847</v>
      </c>
      <c r="H812" s="39">
        <f t="shared" si="33"/>
        <v>12.480874999999999</v>
      </c>
      <c r="I812" s="40">
        <f t="shared" si="34"/>
        <v>12.480874999999999</v>
      </c>
    </row>
    <row r="813" spans="2:9" s="34" customFormat="1" ht="26.4" x14ac:dyDescent="0.25">
      <c r="B813" s="41" t="s">
        <v>85</v>
      </c>
      <c r="C813" s="37" t="s">
        <v>84</v>
      </c>
      <c r="D813" s="38" t="s">
        <v>775</v>
      </c>
      <c r="E813" s="43">
        <v>4007172</v>
      </c>
      <c r="F813" s="43">
        <v>4207172</v>
      </c>
      <c r="G813" s="44">
        <v>963559.82</v>
      </c>
      <c r="H813" s="39">
        <f t="shared" si="33"/>
        <v>24.045881234945739</v>
      </c>
      <c r="I813" s="40">
        <f t="shared" si="34"/>
        <v>22.902791233636275</v>
      </c>
    </row>
    <row r="814" spans="2:9" s="34" customFormat="1" x14ac:dyDescent="0.25">
      <c r="B814" s="41" t="s">
        <v>453</v>
      </c>
      <c r="C814" s="37" t="s">
        <v>768</v>
      </c>
      <c r="D814" s="38" t="s">
        <v>775</v>
      </c>
      <c r="E814" s="43">
        <v>3007172</v>
      </c>
      <c r="F814" s="43">
        <v>3007172</v>
      </c>
      <c r="G814" s="44">
        <v>0</v>
      </c>
      <c r="H814" s="39">
        <f t="shared" si="33"/>
        <v>0</v>
      </c>
      <c r="I814" s="40">
        <f t="shared" si="34"/>
        <v>0</v>
      </c>
    </row>
    <row r="815" spans="2:9" s="34" customFormat="1" ht="26.4" x14ac:dyDescent="0.25">
      <c r="B815" s="41" t="s">
        <v>4</v>
      </c>
      <c r="C815" s="37" t="s">
        <v>768</v>
      </c>
      <c r="D815" s="38" t="s">
        <v>784</v>
      </c>
      <c r="E815" s="43">
        <v>3007172</v>
      </c>
      <c r="F815" s="43">
        <v>3007172</v>
      </c>
      <c r="G815" s="44">
        <v>0</v>
      </c>
      <c r="H815" s="39">
        <f t="shared" si="33"/>
        <v>0</v>
      </c>
      <c r="I815" s="40">
        <f t="shared" si="34"/>
        <v>0</v>
      </c>
    </row>
    <row r="816" spans="2:9" s="34" customFormat="1" ht="26.4" x14ac:dyDescent="0.25">
      <c r="B816" s="41" t="s">
        <v>3</v>
      </c>
      <c r="C816" s="37" t="s">
        <v>768</v>
      </c>
      <c r="D816" s="38" t="s">
        <v>785</v>
      </c>
      <c r="E816" s="43">
        <v>3007172</v>
      </c>
      <c r="F816" s="43">
        <v>3007172</v>
      </c>
      <c r="G816" s="44">
        <v>0</v>
      </c>
      <c r="H816" s="39">
        <f t="shared" si="33"/>
        <v>0</v>
      </c>
      <c r="I816" s="40">
        <f t="shared" si="34"/>
        <v>0</v>
      </c>
    </row>
    <row r="817" spans="2:9" s="34" customFormat="1" x14ac:dyDescent="0.25">
      <c r="B817" s="41" t="s">
        <v>33</v>
      </c>
      <c r="C817" s="37" t="s">
        <v>83</v>
      </c>
      <c r="D817" s="38" t="s">
        <v>775</v>
      </c>
      <c r="E817" s="43">
        <v>1000000</v>
      </c>
      <c r="F817" s="43">
        <v>1200000</v>
      </c>
      <c r="G817" s="44">
        <v>963559.82</v>
      </c>
      <c r="H817" s="39">
        <f t="shared" si="33"/>
        <v>96.355981999999997</v>
      </c>
      <c r="I817" s="40">
        <f t="shared" si="34"/>
        <v>80.296651666666662</v>
      </c>
    </row>
    <row r="818" spans="2:9" s="34" customFormat="1" ht="26.4" x14ac:dyDescent="0.25">
      <c r="B818" s="41" t="s">
        <v>4</v>
      </c>
      <c r="C818" s="37" t="s">
        <v>83</v>
      </c>
      <c r="D818" s="38" t="s">
        <v>784</v>
      </c>
      <c r="E818" s="43">
        <v>1000000</v>
      </c>
      <c r="F818" s="43">
        <v>1200000</v>
      </c>
      <c r="G818" s="44">
        <v>963559.82</v>
      </c>
      <c r="H818" s="39">
        <f t="shared" si="33"/>
        <v>96.355981999999997</v>
      </c>
      <c r="I818" s="40">
        <f t="shared" si="34"/>
        <v>80.296651666666662</v>
      </c>
    </row>
    <row r="819" spans="2:9" s="34" customFormat="1" ht="26.4" x14ac:dyDescent="0.25">
      <c r="B819" s="41" t="s">
        <v>3</v>
      </c>
      <c r="C819" s="37" t="s">
        <v>83</v>
      </c>
      <c r="D819" s="38" t="s">
        <v>785</v>
      </c>
      <c r="E819" s="43">
        <v>1000000</v>
      </c>
      <c r="F819" s="43">
        <v>1200000</v>
      </c>
      <c r="G819" s="44">
        <v>963559.82</v>
      </c>
      <c r="H819" s="39">
        <f t="shared" si="33"/>
        <v>96.355981999999997</v>
      </c>
      <c r="I819" s="40">
        <f t="shared" si="34"/>
        <v>80.296651666666662</v>
      </c>
    </row>
    <row r="820" spans="2:9" s="34" customFormat="1" x14ac:dyDescent="0.25">
      <c r="B820" s="41" t="s">
        <v>813</v>
      </c>
      <c r="C820" s="37" t="s">
        <v>814</v>
      </c>
      <c r="D820" s="38" t="s">
        <v>775</v>
      </c>
      <c r="E820" s="43">
        <v>1021215</v>
      </c>
      <c r="F820" s="43">
        <v>1021215</v>
      </c>
      <c r="G820" s="44">
        <v>0</v>
      </c>
      <c r="H820" s="39">
        <f t="shared" si="33"/>
        <v>0</v>
      </c>
      <c r="I820" s="40">
        <f t="shared" si="34"/>
        <v>0</v>
      </c>
    </row>
    <row r="821" spans="2:9" s="34" customFormat="1" x14ac:dyDescent="0.25">
      <c r="B821" s="41" t="s">
        <v>41</v>
      </c>
      <c r="C821" s="37" t="s">
        <v>815</v>
      </c>
      <c r="D821" s="38" t="s">
        <v>775</v>
      </c>
      <c r="E821" s="43">
        <v>1021215</v>
      </c>
      <c r="F821" s="43">
        <v>1021215</v>
      </c>
      <c r="G821" s="44">
        <v>0</v>
      </c>
      <c r="H821" s="39">
        <f t="shared" si="33"/>
        <v>0</v>
      </c>
      <c r="I821" s="40">
        <f t="shared" si="34"/>
        <v>0</v>
      </c>
    </row>
    <row r="822" spans="2:9" s="34" customFormat="1" x14ac:dyDescent="0.25">
      <c r="B822" s="41" t="s">
        <v>7</v>
      </c>
      <c r="C822" s="37" t="s">
        <v>815</v>
      </c>
      <c r="D822" s="38" t="s">
        <v>788</v>
      </c>
      <c r="E822" s="43">
        <v>1021215</v>
      </c>
      <c r="F822" s="43">
        <v>1021215</v>
      </c>
      <c r="G822" s="44">
        <v>0</v>
      </c>
      <c r="H822" s="39">
        <f t="shared" si="33"/>
        <v>0</v>
      </c>
      <c r="I822" s="40">
        <f t="shared" si="34"/>
        <v>0</v>
      </c>
    </row>
    <row r="823" spans="2:9" s="34" customFormat="1" ht="39.6" x14ac:dyDescent="0.25">
      <c r="B823" s="41" t="s">
        <v>40</v>
      </c>
      <c r="C823" s="37" t="s">
        <v>815</v>
      </c>
      <c r="D823" s="38" t="s">
        <v>789</v>
      </c>
      <c r="E823" s="43">
        <v>1021215</v>
      </c>
      <c r="F823" s="43">
        <v>1021215</v>
      </c>
      <c r="G823" s="44">
        <v>0</v>
      </c>
      <c r="H823" s="39">
        <f t="shared" si="33"/>
        <v>0</v>
      </c>
      <c r="I823" s="40">
        <f t="shared" si="34"/>
        <v>0</v>
      </c>
    </row>
    <row r="824" spans="2:9" s="34" customFormat="1" ht="66" x14ac:dyDescent="0.25">
      <c r="B824" s="36" t="s">
        <v>82</v>
      </c>
      <c r="C824" s="37" t="s">
        <v>81</v>
      </c>
      <c r="D824" s="38" t="s">
        <v>775</v>
      </c>
      <c r="E824" s="43">
        <v>402105795</v>
      </c>
      <c r="F824" s="43">
        <v>402377200</v>
      </c>
      <c r="G824" s="44">
        <v>283439394.70999998</v>
      </c>
      <c r="H824" s="39">
        <f t="shared" si="33"/>
        <v>70.488761473830536</v>
      </c>
      <c r="I824" s="40">
        <f t="shared" si="34"/>
        <v>70.441216527676019</v>
      </c>
    </row>
    <row r="825" spans="2:9" s="34" customFormat="1" ht="26.4" x14ac:dyDescent="0.25">
      <c r="B825" s="41" t="s">
        <v>80</v>
      </c>
      <c r="C825" s="37" t="s">
        <v>79</v>
      </c>
      <c r="D825" s="38" t="s">
        <v>775</v>
      </c>
      <c r="E825" s="43">
        <v>401033795</v>
      </c>
      <c r="F825" s="43">
        <v>401305200</v>
      </c>
      <c r="G825" s="44">
        <v>283029379.91000003</v>
      </c>
      <c r="H825" s="39">
        <f t="shared" si="33"/>
        <v>70.574944914555147</v>
      </c>
      <c r="I825" s="40">
        <f t="shared" si="34"/>
        <v>70.527214676012179</v>
      </c>
    </row>
    <row r="826" spans="2:9" s="34" customFormat="1" ht="52.8" x14ac:dyDescent="0.25">
      <c r="B826" s="41" t="s">
        <v>78</v>
      </c>
      <c r="C826" s="37" t="s">
        <v>77</v>
      </c>
      <c r="D826" s="38" t="s">
        <v>775</v>
      </c>
      <c r="E826" s="43">
        <v>394459795</v>
      </c>
      <c r="F826" s="43">
        <v>394731200</v>
      </c>
      <c r="G826" s="44">
        <v>278885669.63999999</v>
      </c>
      <c r="H826" s="39">
        <f t="shared" si="33"/>
        <v>70.700657753979712</v>
      </c>
      <c r="I826" s="40">
        <f t="shared" si="34"/>
        <v>70.652046162046474</v>
      </c>
    </row>
    <row r="827" spans="2:9" s="34" customFormat="1" ht="26.4" x14ac:dyDescent="0.25">
      <c r="B827" s="41" t="s">
        <v>76</v>
      </c>
      <c r="C827" s="37" t="s">
        <v>74</v>
      </c>
      <c r="D827" s="38" t="s">
        <v>775</v>
      </c>
      <c r="E827" s="43">
        <v>141219400</v>
      </c>
      <c r="F827" s="43">
        <v>141219400</v>
      </c>
      <c r="G827" s="44">
        <v>102475824.56999999</v>
      </c>
      <c r="H827" s="39">
        <f t="shared" si="33"/>
        <v>72.564976603781062</v>
      </c>
      <c r="I827" s="40">
        <f t="shared" si="34"/>
        <v>72.564976603781062</v>
      </c>
    </row>
    <row r="828" spans="2:9" s="34" customFormat="1" ht="52.8" x14ac:dyDescent="0.25">
      <c r="B828" s="41" t="s">
        <v>12</v>
      </c>
      <c r="C828" s="37" t="s">
        <v>74</v>
      </c>
      <c r="D828" s="38" t="s">
        <v>780</v>
      </c>
      <c r="E828" s="43">
        <v>123800427</v>
      </c>
      <c r="F828" s="43">
        <v>123800427</v>
      </c>
      <c r="G828" s="44">
        <v>93040732.640000001</v>
      </c>
      <c r="H828" s="39">
        <f t="shared" si="33"/>
        <v>75.153805923464219</v>
      </c>
      <c r="I828" s="40">
        <f t="shared" si="34"/>
        <v>75.153805923464219</v>
      </c>
    </row>
    <row r="829" spans="2:9" s="34" customFormat="1" x14ac:dyDescent="0.25">
      <c r="B829" s="41" t="s">
        <v>75</v>
      </c>
      <c r="C829" s="37" t="s">
        <v>74</v>
      </c>
      <c r="D829" s="38" t="s">
        <v>781</v>
      </c>
      <c r="E829" s="43">
        <v>123800427</v>
      </c>
      <c r="F829" s="43">
        <v>123800427</v>
      </c>
      <c r="G829" s="44">
        <v>93040732.640000001</v>
      </c>
      <c r="H829" s="39">
        <f t="shared" si="33"/>
        <v>75.153805923464219</v>
      </c>
      <c r="I829" s="40">
        <f t="shared" si="34"/>
        <v>75.153805923464219</v>
      </c>
    </row>
    <row r="830" spans="2:9" s="34" customFormat="1" ht="26.4" x14ac:dyDescent="0.25">
      <c r="B830" s="41" t="s">
        <v>4</v>
      </c>
      <c r="C830" s="37" t="s">
        <v>74</v>
      </c>
      <c r="D830" s="38" t="s">
        <v>784</v>
      </c>
      <c r="E830" s="43">
        <v>16341700</v>
      </c>
      <c r="F830" s="43">
        <v>16341700</v>
      </c>
      <c r="G830" s="44">
        <v>8781118.8900000006</v>
      </c>
      <c r="H830" s="39">
        <f t="shared" si="33"/>
        <v>53.734427201576338</v>
      </c>
      <c r="I830" s="40">
        <f t="shared" si="34"/>
        <v>53.734427201576338</v>
      </c>
    </row>
    <row r="831" spans="2:9" s="34" customFormat="1" ht="26.4" x14ac:dyDescent="0.25">
      <c r="B831" s="41" t="s">
        <v>3</v>
      </c>
      <c r="C831" s="37" t="s">
        <v>74</v>
      </c>
      <c r="D831" s="38" t="s">
        <v>785</v>
      </c>
      <c r="E831" s="43">
        <v>16341700</v>
      </c>
      <c r="F831" s="43">
        <v>16341700</v>
      </c>
      <c r="G831" s="44">
        <v>8781118.8900000006</v>
      </c>
      <c r="H831" s="39">
        <f t="shared" si="33"/>
        <v>53.734427201576338</v>
      </c>
      <c r="I831" s="40">
        <f t="shared" si="34"/>
        <v>53.734427201576338</v>
      </c>
    </row>
    <row r="832" spans="2:9" s="34" customFormat="1" x14ac:dyDescent="0.25">
      <c r="B832" s="41" t="s">
        <v>2</v>
      </c>
      <c r="C832" s="37" t="s">
        <v>74</v>
      </c>
      <c r="D832" s="38" t="s">
        <v>782</v>
      </c>
      <c r="E832" s="43">
        <v>683173</v>
      </c>
      <c r="F832" s="43">
        <v>683173</v>
      </c>
      <c r="G832" s="44">
        <v>419022.04</v>
      </c>
      <c r="H832" s="39">
        <f t="shared" si="33"/>
        <v>61.334689749155778</v>
      </c>
      <c r="I832" s="40">
        <f t="shared" si="34"/>
        <v>61.334689749155778</v>
      </c>
    </row>
    <row r="833" spans="2:9" s="34" customFormat="1" ht="26.4" x14ac:dyDescent="0.25">
      <c r="B833" s="41" t="s">
        <v>26</v>
      </c>
      <c r="C833" s="37" t="s">
        <v>74</v>
      </c>
      <c r="D833" s="38" t="s">
        <v>786</v>
      </c>
      <c r="E833" s="43">
        <v>683173</v>
      </c>
      <c r="F833" s="43">
        <v>683173</v>
      </c>
      <c r="G833" s="44">
        <v>419022.04</v>
      </c>
      <c r="H833" s="39">
        <f t="shared" si="33"/>
        <v>61.334689749155778</v>
      </c>
      <c r="I833" s="40">
        <f t="shared" si="34"/>
        <v>61.334689749155778</v>
      </c>
    </row>
    <row r="834" spans="2:9" s="34" customFormat="1" x14ac:dyDescent="0.25">
      <c r="B834" s="41" t="s">
        <v>7</v>
      </c>
      <c r="C834" s="37" t="s">
        <v>74</v>
      </c>
      <c r="D834" s="38" t="s">
        <v>788</v>
      </c>
      <c r="E834" s="43">
        <v>394100</v>
      </c>
      <c r="F834" s="43">
        <v>394100</v>
      </c>
      <c r="G834" s="44">
        <v>234951</v>
      </c>
      <c r="H834" s="39">
        <f t="shared" si="33"/>
        <v>59.617102258310069</v>
      </c>
      <c r="I834" s="40">
        <f t="shared" si="34"/>
        <v>59.617102258310069</v>
      </c>
    </row>
    <row r="835" spans="2:9" s="34" customFormat="1" x14ac:dyDescent="0.25">
      <c r="B835" s="41" t="s">
        <v>17</v>
      </c>
      <c r="C835" s="37" t="s">
        <v>74</v>
      </c>
      <c r="D835" s="38" t="s">
        <v>800</v>
      </c>
      <c r="E835" s="43">
        <v>394100</v>
      </c>
      <c r="F835" s="43">
        <v>394100</v>
      </c>
      <c r="G835" s="44">
        <v>234951</v>
      </c>
      <c r="H835" s="39">
        <f t="shared" si="33"/>
        <v>59.617102258310069</v>
      </c>
      <c r="I835" s="40">
        <f t="shared" si="34"/>
        <v>59.617102258310069</v>
      </c>
    </row>
    <row r="836" spans="2:9" s="34" customFormat="1" ht="26.4" x14ac:dyDescent="0.25">
      <c r="B836" s="41" t="s">
        <v>73</v>
      </c>
      <c r="C836" s="37" t="s">
        <v>72</v>
      </c>
      <c r="D836" s="38" t="s">
        <v>775</v>
      </c>
      <c r="E836" s="43">
        <v>4534000</v>
      </c>
      <c r="F836" s="43">
        <v>4534000</v>
      </c>
      <c r="G836" s="44">
        <v>3754237.02</v>
      </c>
      <c r="H836" s="39">
        <f t="shared" si="33"/>
        <v>82.801875165416845</v>
      </c>
      <c r="I836" s="40">
        <f t="shared" si="34"/>
        <v>82.801875165416845</v>
      </c>
    </row>
    <row r="837" spans="2:9" s="34" customFormat="1" ht="52.8" x14ac:dyDescent="0.25">
      <c r="B837" s="41" t="s">
        <v>12</v>
      </c>
      <c r="C837" s="37" t="s">
        <v>72</v>
      </c>
      <c r="D837" s="38" t="s">
        <v>780</v>
      </c>
      <c r="E837" s="43">
        <v>4534000</v>
      </c>
      <c r="F837" s="43">
        <v>4534000</v>
      </c>
      <c r="G837" s="44">
        <v>3754237.02</v>
      </c>
      <c r="H837" s="39">
        <f t="shared" si="33"/>
        <v>82.801875165416845</v>
      </c>
      <c r="I837" s="40">
        <f t="shared" si="34"/>
        <v>82.801875165416845</v>
      </c>
    </row>
    <row r="838" spans="2:9" s="34" customFormat="1" ht="26.4" x14ac:dyDescent="0.25">
      <c r="B838" s="41" t="s">
        <v>11</v>
      </c>
      <c r="C838" s="37" t="s">
        <v>72</v>
      </c>
      <c r="D838" s="38" t="s">
        <v>787</v>
      </c>
      <c r="E838" s="43">
        <v>4534000</v>
      </c>
      <c r="F838" s="43">
        <v>4534000</v>
      </c>
      <c r="G838" s="44">
        <v>3754237.02</v>
      </c>
      <c r="H838" s="39">
        <f t="shared" si="33"/>
        <v>82.801875165416845</v>
      </c>
      <c r="I838" s="40">
        <f t="shared" si="34"/>
        <v>82.801875165416845</v>
      </c>
    </row>
    <row r="839" spans="2:9" s="34" customFormat="1" ht="26.4" x14ac:dyDescent="0.25">
      <c r="B839" s="41" t="s">
        <v>27</v>
      </c>
      <c r="C839" s="37" t="s">
        <v>70</v>
      </c>
      <c r="D839" s="38" t="s">
        <v>775</v>
      </c>
      <c r="E839" s="43">
        <v>244444835</v>
      </c>
      <c r="F839" s="43">
        <v>244444835</v>
      </c>
      <c r="G839" s="44">
        <v>169403858.11000001</v>
      </c>
      <c r="H839" s="39">
        <f t="shared" si="33"/>
        <v>69.301467592882474</v>
      </c>
      <c r="I839" s="40">
        <f t="shared" si="34"/>
        <v>69.301467592882474</v>
      </c>
    </row>
    <row r="840" spans="2:9" s="34" customFormat="1" ht="52.8" x14ac:dyDescent="0.25">
      <c r="B840" s="41" t="s">
        <v>12</v>
      </c>
      <c r="C840" s="37" t="s">
        <v>70</v>
      </c>
      <c r="D840" s="38" t="s">
        <v>780</v>
      </c>
      <c r="E840" s="43">
        <v>220833000</v>
      </c>
      <c r="F840" s="43">
        <v>220833000</v>
      </c>
      <c r="G840" s="44">
        <v>155151315.72</v>
      </c>
      <c r="H840" s="39">
        <f t="shared" si="33"/>
        <v>70.257305620083955</v>
      </c>
      <c r="I840" s="40">
        <f t="shared" si="34"/>
        <v>70.257305620083955</v>
      </c>
    </row>
    <row r="841" spans="2:9" s="34" customFormat="1" ht="26.4" x14ac:dyDescent="0.25">
      <c r="B841" s="41" t="s">
        <v>11</v>
      </c>
      <c r="C841" s="37" t="s">
        <v>70</v>
      </c>
      <c r="D841" s="38" t="s">
        <v>787</v>
      </c>
      <c r="E841" s="43">
        <v>220833000</v>
      </c>
      <c r="F841" s="43">
        <v>220833000</v>
      </c>
      <c r="G841" s="44">
        <v>155151315.72</v>
      </c>
      <c r="H841" s="39">
        <f t="shared" si="33"/>
        <v>70.257305620083955</v>
      </c>
      <c r="I841" s="40">
        <f t="shared" si="34"/>
        <v>70.257305620083955</v>
      </c>
    </row>
    <row r="842" spans="2:9" s="34" customFormat="1" ht="26.4" x14ac:dyDescent="0.25">
      <c r="B842" s="41" t="s">
        <v>4</v>
      </c>
      <c r="C842" s="37" t="s">
        <v>70</v>
      </c>
      <c r="D842" s="38" t="s">
        <v>784</v>
      </c>
      <c r="E842" s="43">
        <v>19066599</v>
      </c>
      <c r="F842" s="43">
        <v>19036599</v>
      </c>
      <c r="G842" s="44">
        <v>11019225</v>
      </c>
      <c r="H842" s="39">
        <f t="shared" si="33"/>
        <v>57.793343217634138</v>
      </c>
      <c r="I842" s="40">
        <f t="shared" si="34"/>
        <v>57.884420426148594</v>
      </c>
    </row>
    <row r="843" spans="2:9" s="34" customFormat="1" ht="26.4" x14ac:dyDescent="0.25">
      <c r="B843" s="41" t="s">
        <v>3</v>
      </c>
      <c r="C843" s="37" t="s">
        <v>70</v>
      </c>
      <c r="D843" s="38" t="s">
        <v>785</v>
      </c>
      <c r="E843" s="43">
        <v>19066599</v>
      </c>
      <c r="F843" s="43">
        <v>19036599</v>
      </c>
      <c r="G843" s="44">
        <v>11019225</v>
      </c>
      <c r="H843" s="39">
        <f t="shared" si="33"/>
        <v>57.793343217634138</v>
      </c>
      <c r="I843" s="40">
        <f t="shared" si="34"/>
        <v>57.884420426148594</v>
      </c>
    </row>
    <row r="844" spans="2:9" s="34" customFormat="1" x14ac:dyDescent="0.25">
      <c r="B844" s="41" t="s">
        <v>7</v>
      </c>
      <c r="C844" s="37" t="s">
        <v>70</v>
      </c>
      <c r="D844" s="38" t="s">
        <v>788</v>
      </c>
      <c r="E844" s="43">
        <v>4545236</v>
      </c>
      <c r="F844" s="43">
        <v>4575236</v>
      </c>
      <c r="G844" s="44">
        <v>3233317.39</v>
      </c>
      <c r="H844" s="39">
        <f t="shared" si="33"/>
        <v>71.136402818247504</v>
      </c>
      <c r="I844" s="40">
        <f t="shared" si="34"/>
        <v>70.669958664427369</v>
      </c>
    </row>
    <row r="845" spans="2:9" s="34" customFormat="1" x14ac:dyDescent="0.25">
      <c r="B845" s="41" t="s">
        <v>71</v>
      </c>
      <c r="C845" s="37" t="s">
        <v>70</v>
      </c>
      <c r="D845" s="38" t="s">
        <v>799</v>
      </c>
      <c r="E845" s="43">
        <v>359636</v>
      </c>
      <c r="F845" s="43">
        <v>389636</v>
      </c>
      <c r="G845" s="44">
        <v>389635.49</v>
      </c>
      <c r="H845" s="39">
        <f t="shared" si="33"/>
        <v>108.34162597737713</v>
      </c>
      <c r="I845" s="40">
        <f t="shared" si="34"/>
        <v>99.999869108603917</v>
      </c>
    </row>
    <row r="846" spans="2:9" s="34" customFormat="1" x14ac:dyDescent="0.25">
      <c r="B846" s="41" t="s">
        <v>17</v>
      </c>
      <c r="C846" s="37" t="s">
        <v>70</v>
      </c>
      <c r="D846" s="38" t="s">
        <v>800</v>
      </c>
      <c r="E846" s="43">
        <v>4185600</v>
      </c>
      <c r="F846" s="43">
        <v>4185600</v>
      </c>
      <c r="G846" s="44">
        <v>2843681.9</v>
      </c>
      <c r="H846" s="39">
        <f t="shared" si="33"/>
        <v>67.939647840214064</v>
      </c>
      <c r="I846" s="40">
        <f t="shared" si="34"/>
        <v>67.939647840214064</v>
      </c>
    </row>
    <row r="847" spans="2:9" s="34" customFormat="1" ht="26.4" x14ac:dyDescent="0.25">
      <c r="B847" s="41" t="s">
        <v>18</v>
      </c>
      <c r="C847" s="37" t="s">
        <v>69</v>
      </c>
      <c r="D847" s="38" t="s">
        <v>775</v>
      </c>
      <c r="E847" s="43">
        <v>2407000</v>
      </c>
      <c r="F847" s="43">
        <v>2407000</v>
      </c>
      <c r="G847" s="44">
        <v>1478784.94</v>
      </c>
      <c r="H847" s="39">
        <f t="shared" si="33"/>
        <v>61.436848358953057</v>
      </c>
      <c r="I847" s="40">
        <f t="shared" si="34"/>
        <v>61.436848358953057</v>
      </c>
    </row>
    <row r="848" spans="2:9" s="34" customFormat="1" ht="26.4" x14ac:dyDescent="0.25">
      <c r="B848" s="41" t="s">
        <v>4</v>
      </c>
      <c r="C848" s="37" t="s">
        <v>69</v>
      </c>
      <c r="D848" s="38" t="s">
        <v>784</v>
      </c>
      <c r="E848" s="43">
        <v>2141000</v>
      </c>
      <c r="F848" s="43">
        <v>2141000</v>
      </c>
      <c r="G848" s="44">
        <v>1212784.94</v>
      </c>
      <c r="H848" s="39">
        <f t="shared" si="33"/>
        <v>56.645723493694533</v>
      </c>
      <c r="I848" s="40">
        <f t="shared" si="34"/>
        <v>56.645723493694533</v>
      </c>
    </row>
    <row r="849" spans="2:9" s="34" customFormat="1" ht="26.4" x14ac:dyDescent="0.25">
      <c r="B849" s="41" t="s">
        <v>3</v>
      </c>
      <c r="C849" s="37" t="s">
        <v>69</v>
      </c>
      <c r="D849" s="38" t="s">
        <v>785</v>
      </c>
      <c r="E849" s="43">
        <v>2141000</v>
      </c>
      <c r="F849" s="43">
        <v>2141000</v>
      </c>
      <c r="G849" s="44">
        <v>1212784.94</v>
      </c>
      <c r="H849" s="39">
        <f t="shared" si="33"/>
        <v>56.645723493694533</v>
      </c>
      <c r="I849" s="40">
        <f t="shared" si="34"/>
        <v>56.645723493694533</v>
      </c>
    </row>
    <row r="850" spans="2:9" s="34" customFormat="1" x14ac:dyDescent="0.25">
      <c r="B850" s="41" t="s">
        <v>7</v>
      </c>
      <c r="C850" s="37" t="s">
        <v>69</v>
      </c>
      <c r="D850" s="38" t="s">
        <v>788</v>
      </c>
      <c r="E850" s="43">
        <v>266000</v>
      </c>
      <c r="F850" s="43">
        <v>266000</v>
      </c>
      <c r="G850" s="44">
        <v>266000</v>
      </c>
      <c r="H850" s="39">
        <f t="shared" si="33"/>
        <v>100</v>
      </c>
      <c r="I850" s="40">
        <f t="shared" si="34"/>
        <v>100</v>
      </c>
    </row>
    <row r="851" spans="2:9" s="34" customFormat="1" x14ac:dyDescent="0.25">
      <c r="B851" s="41" t="s">
        <v>17</v>
      </c>
      <c r="C851" s="37" t="s">
        <v>69</v>
      </c>
      <c r="D851" s="38" t="s">
        <v>800</v>
      </c>
      <c r="E851" s="43">
        <v>266000</v>
      </c>
      <c r="F851" s="43">
        <v>266000</v>
      </c>
      <c r="G851" s="44">
        <v>266000</v>
      </c>
      <c r="H851" s="39">
        <f t="shared" si="33"/>
        <v>100</v>
      </c>
      <c r="I851" s="40">
        <f t="shared" si="34"/>
        <v>100</v>
      </c>
    </row>
    <row r="852" spans="2:9" s="34" customFormat="1" x14ac:dyDescent="0.25">
      <c r="B852" s="41" t="s">
        <v>68</v>
      </c>
      <c r="C852" s="37" t="s">
        <v>67</v>
      </c>
      <c r="D852" s="38" t="s">
        <v>775</v>
      </c>
      <c r="E852" s="43">
        <v>1001765</v>
      </c>
      <c r="F852" s="43">
        <v>1001765</v>
      </c>
      <c r="G852" s="44">
        <v>648765</v>
      </c>
      <c r="H852" s="39">
        <f t="shared" si="33"/>
        <v>64.762194726308067</v>
      </c>
      <c r="I852" s="40">
        <f t="shared" si="34"/>
        <v>64.762194726308067</v>
      </c>
    </row>
    <row r="853" spans="2:9" s="34" customFormat="1" ht="26.4" x14ac:dyDescent="0.25">
      <c r="B853" s="41" t="s">
        <v>4</v>
      </c>
      <c r="C853" s="37" t="s">
        <v>67</v>
      </c>
      <c r="D853" s="38" t="s">
        <v>784</v>
      </c>
      <c r="E853" s="43">
        <v>306765</v>
      </c>
      <c r="F853" s="43">
        <v>306765</v>
      </c>
      <c r="G853" s="44">
        <v>246765</v>
      </c>
      <c r="H853" s="39">
        <f t="shared" si="33"/>
        <v>80.441054227177162</v>
      </c>
      <c r="I853" s="40">
        <f t="shared" si="34"/>
        <v>80.441054227177162</v>
      </c>
    </row>
    <row r="854" spans="2:9" s="34" customFormat="1" ht="26.4" x14ac:dyDescent="0.25">
      <c r="B854" s="41" t="s">
        <v>3</v>
      </c>
      <c r="C854" s="37" t="s">
        <v>67</v>
      </c>
      <c r="D854" s="38" t="s">
        <v>785</v>
      </c>
      <c r="E854" s="43">
        <v>306765</v>
      </c>
      <c r="F854" s="43">
        <v>306765</v>
      </c>
      <c r="G854" s="44">
        <v>246765</v>
      </c>
      <c r="H854" s="39">
        <f t="shared" si="33"/>
        <v>80.441054227177162</v>
      </c>
      <c r="I854" s="40">
        <f t="shared" si="34"/>
        <v>80.441054227177162</v>
      </c>
    </row>
    <row r="855" spans="2:9" s="34" customFormat="1" x14ac:dyDescent="0.25">
      <c r="B855" s="41" t="s">
        <v>2</v>
      </c>
      <c r="C855" s="37" t="s">
        <v>67</v>
      </c>
      <c r="D855" s="38" t="s">
        <v>782</v>
      </c>
      <c r="E855" s="43">
        <v>695000</v>
      </c>
      <c r="F855" s="43">
        <v>695000</v>
      </c>
      <c r="G855" s="44">
        <v>402000</v>
      </c>
      <c r="H855" s="39">
        <f t="shared" si="33"/>
        <v>57.841726618705039</v>
      </c>
      <c r="I855" s="40">
        <f t="shared" si="34"/>
        <v>57.841726618705039</v>
      </c>
    </row>
    <row r="856" spans="2:9" s="34" customFormat="1" x14ac:dyDescent="0.25">
      <c r="B856" s="41" t="s">
        <v>1</v>
      </c>
      <c r="C856" s="37" t="s">
        <v>67</v>
      </c>
      <c r="D856" s="38" t="s">
        <v>790</v>
      </c>
      <c r="E856" s="43">
        <v>695000</v>
      </c>
      <c r="F856" s="43">
        <v>695000</v>
      </c>
      <c r="G856" s="44">
        <v>402000</v>
      </c>
      <c r="H856" s="39">
        <f t="shared" si="33"/>
        <v>57.841726618705039</v>
      </c>
      <c r="I856" s="40">
        <f t="shared" si="34"/>
        <v>57.841726618705039</v>
      </c>
    </row>
    <row r="857" spans="2:9" s="34" customFormat="1" ht="52.8" x14ac:dyDescent="0.25">
      <c r="B857" s="41" t="s">
        <v>664</v>
      </c>
      <c r="C857" s="37" t="s">
        <v>741</v>
      </c>
      <c r="D857" s="38" t="s">
        <v>775</v>
      </c>
      <c r="E857" s="43">
        <v>852795</v>
      </c>
      <c r="F857" s="43">
        <v>1124200</v>
      </c>
      <c r="G857" s="44">
        <v>1124200</v>
      </c>
      <c r="H857" s="39">
        <f t="shared" si="33"/>
        <v>131.82535075838859</v>
      </c>
      <c r="I857" s="40">
        <f t="shared" si="34"/>
        <v>100</v>
      </c>
    </row>
    <row r="858" spans="2:9" s="34" customFormat="1" ht="52.8" x14ac:dyDescent="0.25">
      <c r="B858" s="41" t="s">
        <v>12</v>
      </c>
      <c r="C858" s="37" t="s">
        <v>741</v>
      </c>
      <c r="D858" s="38" t="s">
        <v>780</v>
      </c>
      <c r="E858" s="43">
        <v>852795</v>
      </c>
      <c r="F858" s="43">
        <v>1124200</v>
      </c>
      <c r="G858" s="44">
        <v>1124200</v>
      </c>
      <c r="H858" s="39">
        <f t="shared" si="33"/>
        <v>131.82535075838859</v>
      </c>
      <c r="I858" s="40">
        <f t="shared" si="34"/>
        <v>100</v>
      </c>
    </row>
    <row r="859" spans="2:9" s="34" customFormat="1" x14ac:dyDescent="0.25">
      <c r="B859" s="41" t="s">
        <v>75</v>
      </c>
      <c r="C859" s="37" t="s">
        <v>741</v>
      </c>
      <c r="D859" s="38" t="s">
        <v>781</v>
      </c>
      <c r="E859" s="43">
        <v>852795</v>
      </c>
      <c r="F859" s="43">
        <v>1124200</v>
      </c>
      <c r="G859" s="44">
        <v>1124200</v>
      </c>
      <c r="H859" s="39">
        <f t="shared" si="33"/>
        <v>131.82535075838859</v>
      </c>
      <c r="I859" s="40">
        <f t="shared" si="34"/>
        <v>100</v>
      </c>
    </row>
    <row r="860" spans="2:9" s="34" customFormat="1" ht="39.6" x14ac:dyDescent="0.25">
      <c r="B860" s="41" t="s">
        <v>66</v>
      </c>
      <c r="C860" s="37" t="s">
        <v>65</v>
      </c>
      <c r="D860" s="38" t="s">
        <v>775</v>
      </c>
      <c r="E860" s="43">
        <v>6574000</v>
      </c>
      <c r="F860" s="43">
        <v>6574000</v>
      </c>
      <c r="G860" s="44">
        <v>4143710.27</v>
      </c>
      <c r="H860" s="39">
        <f t="shared" si="33"/>
        <v>63.031796014602982</v>
      </c>
      <c r="I860" s="40">
        <f t="shared" si="34"/>
        <v>63.031796014602982</v>
      </c>
    </row>
    <row r="861" spans="2:9" s="34" customFormat="1" ht="66" x14ac:dyDescent="0.25">
      <c r="B861" s="41" t="s">
        <v>64</v>
      </c>
      <c r="C861" s="37" t="s">
        <v>63</v>
      </c>
      <c r="D861" s="38" t="s">
        <v>775</v>
      </c>
      <c r="E861" s="43">
        <v>5824800</v>
      </c>
      <c r="F861" s="43">
        <v>5824800</v>
      </c>
      <c r="G861" s="44">
        <v>3939831.87</v>
      </c>
      <c r="H861" s="39">
        <f t="shared" ref="H861:H924" si="35">G861/E861*100</f>
        <v>67.638920992995466</v>
      </c>
      <c r="I861" s="40">
        <f t="shared" ref="I861:I924" si="36">G861/F861*100</f>
        <v>67.638920992995466</v>
      </c>
    </row>
    <row r="862" spans="2:9" s="34" customFormat="1" ht="52.8" x14ac:dyDescent="0.25">
      <c r="B862" s="41" t="s">
        <v>12</v>
      </c>
      <c r="C862" s="37" t="s">
        <v>63</v>
      </c>
      <c r="D862" s="38" t="s">
        <v>780</v>
      </c>
      <c r="E862" s="43">
        <v>5315400</v>
      </c>
      <c r="F862" s="43">
        <v>5315400</v>
      </c>
      <c r="G862" s="44">
        <v>3759832.85</v>
      </c>
      <c r="H862" s="39">
        <f t="shared" si="35"/>
        <v>70.734711404597959</v>
      </c>
      <c r="I862" s="40">
        <f t="shared" si="36"/>
        <v>70.734711404597959</v>
      </c>
    </row>
    <row r="863" spans="2:9" s="34" customFormat="1" ht="26.4" x14ac:dyDescent="0.25">
      <c r="B863" s="41" t="s">
        <v>11</v>
      </c>
      <c r="C863" s="37" t="s">
        <v>63</v>
      </c>
      <c r="D863" s="38" t="s">
        <v>787</v>
      </c>
      <c r="E863" s="43">
        <v>5315400</v>
      </c>
      <c r="F863" s="43">
        <v>5315400</v>
      </c>
      <c r="G863" s="44">
        <v>3759832.85</v>
      </c>
      <c r="H863" s="39">
        <f t="shared" si="35"/>
        <v>70.734711404597959</v>
      </c>
      <c r="I863" s="40">
        <f t="shared" si="36"/>
        <v>70.734711404597959</v>
      </c>
    </row>
    <row r="864" spans="2:9" s="34" customFormat="1" ht="26.4" x14ac:dyDescent="0.25">
      <c r="B864" s="41" t="s">
        <v>4</v>
      </c>
      <c r="C864" s="37" t="s">
        <v>63</v>
      </c>
      <c r="D864" s="38" t="s">
        <v>784</v>
      </c>
      <c r="E864" s="43">
        <v>509400</v>
      </c>
      <c r="F864" s="43">
        <v>509400</v>
      </c>
      <c r="G864" s="44">
        <v>179999.02</v>
      </c>
      <c r="H864" s="39">
        <f t="shared" si="35"/>
        <v>35.335496662740482</v>
      </c>
      <c r="I864" s="40">
        <f t="shared" si="36"/>
        <v>35.335496662740482</v>
      </c>
    </row>
    <row r="865" spans="2:9" s="34" customFormat="1" ht="26.4" x14ac:dyDescent="0.25">
      <c r="B865" s="41" t="s">
        <v>3</v>
      </c>
      <c r="C865" s="37" t="s">
        <v>63</v>
      </c>
      <c r="D865" s="38" t="s">
        <v>785</v>
      </c>
      <c r="E865" s="43">
        <v>509400</v>
      </c>
      <c r="F865" s="43">
        <v>509400</v>
      </c>
      <c r="G865" s="44">
        <v>179999.02</v>
      </c>
      <c r="H865" s="39">
        <f t="shared" si="35"/>
        <v>35.335496662740482</v>
      </c>
      <c r="I865" s="40">
        <f t="shared" si="36"/>
        <v>35.335496662740482</v>
      </c>
    </row>
    <row r="866" spans="2:9" s="34" customFormat="1" ht="79.2" x14ac:dyDescent="0.25">
      <c r="B866" s="41" t="s">
        <v>62</v>
      </c>
      <c r="C866" s="37" t="s">
        <v>61</v>
      </c>
      <c r="D866" s="38" t="s">
        <v>775</v>
      </c>
      <c r="E866" s="43">
        <v>749200</v>
      </c>
      <c r="F866" s="43">
        <v>749200</v>
      </c>
      <c r="G866" s="44">
        <v>203878.39999999999</v>
      </c>
      <c r="H866" s="39">
        <f t="shared" si="35"/>
        <v>27.212813667912439</v>
      </c>
      <c r="I866" s="40">
        <f t="shared" si="36"/>
        <v>27.212813667912439</v>
      </c>
    </row>
    <row r="867" spans="2:9" s="34" customFormat="1" ht="52.8" x14ac:dyDescent="0.25">
      <c r="B867" s="41" t="s">
        <v>12</v>
      </c>
      <c r="C867" s="37" t="s">
        <v>61</v>
      </c>
      <c r="D867" s="38" t="s">
        <v>780</v>
      </c>
      <c r="E867" s="43">
        <v>298600</v>
      </c>
      <c r="F867" s="43">
        <v>298600</v>
      </c>
      <c r="G867" s="44">
        <v>115496.5</v>
      </c>
      <c r="H867" s="39">
        <f t="shared" si="35"/>
        <v>38.679336905559275</v>
      </c>
      <c r="I867" s="40">
        <f t="shared" si="36"/>
        <v>38.679336905559275</v>
      </c>
    </row>
    <row r="868" spans="2:9" s="34" customFormat="1" ht="26.4" x14ac:dyDescent="0.25">
      <c r="B868" s="41" t="s">
        <v>11</v>
      </c>
      <c r="C868" s="37" t="s">
        <v>61</v>
      </c>
      <c r="D868" s="38" t="s">
        <v>787</v>
      </c>
      <c r="E868" s="43">
        <v>298600</v>
      </c>
      <c r="F868" s="43">
        <v>298600</v>
      </c>
      <c r="G868" s="44">
        <v>115496.5</v>
      </c>
      <c r="H868" s="39">
        <f t="shared" si="35"/>
        <v>38.679336905559275</v>
      </c>
      <c r="I868" s="40">
        <f t="shared" si="36"/>
        <v>38.679336905559275</v>
      </c>
    </row>
    <row r="869" spans="2:9" s="34" customFormat="1" ht="26.4" x14ac:dyDescent="0.25">
      <c r="B869" s="41" t="s">
        <v>4</v>
      </c>
      <c r="C869" s="37" t="s">
        <v>61</v>
      </c>
      <c r="D869" s="38" t="s">
        <v>784</v>
      </c>
      <c r="E869" s="43">
        <v>450600</v>
      </c>
      <c r="F869" s="43">
        <v>450600</v>
      </c>
      <c r="G869" s="44">
        <v>88381.9</v>
      </c>
      <c r="H869" s="39">
        <f t="shared" si="35"/>
        <v>19.614269862405681</v>
      </c>
      <c r="I869" s="40">
        <f t="shared" si="36"/>
        <v>19.614269862405681</v>
      </c>
    </row>
    <row r="870" spans="2:9" s="34" customFormat="1" ht="26.4" x14ac:dyDescent="0.25">
      <c r="B870" s="41" t="s">
        <v>3</v>
      </c>
      <c r="C870" s="37" t="s">
        <v>61</v>
      </c>
      <c r="D870" s="38" t="s">
        <v>785</v>
      </c>
      <c r="E870" s="43">
        <v>450600</v>
      </c>
      <c r="F870" s="43">
        <v>450600</v>
      </c>
      <c r="G870" s="44">
        <v>88381.9</v>
      </c>
      <c r="H870" s="39">
        <f t="shared" si="35"/>
        <v>19.614269862405681</v>
      </c>
      <c r="I870" s="40">
        <f t="shared" si="36"/>
        <v>19.614269862405681</v>
      </c>
    </row>
    <row r="871" spans="2:9" s="34" customFormat="1" ht="26.4" x14ac:dyDescent="0.25">
      <c r="B871" s="41" t="s">
        <v>60</v>
      </c>
      <c r="C871" s="37" t="s">
        <v>59</v>
      </c>
      <c r="D871" s="38" t="s">
        <v>775</v>
      </c>
      <c r="E871" s="43">
        <v>1072000</v>
      </c>
      <c r="F871" s="43">
        <v>1072000</v>
      </c>
      <c r="G871" s="44">
        <v>410014.8</v>
      </c>
      <c r="H871" s="39">
        <f t="shared" si="35"/>
        <v>38.247649253731339</v>
      </c>
      <c r="I871" s="40">
        <f t="shared" si="36"/>
        <v>38.247649253731339</v>
      </c>
    </row>
    <row r="872" spans="2:9" s="34" customFormat="1" ht="66" x14ac:dyDescent="0.25">
      <c r="B872" s="41" t="s">
        <v>58</v>
      </c>
      <c r="C872" s="37" t="s">
        <v>57</v>
      </c>
      <c r="D872" s="38" t="s">
        <v>775</v>
      </c>
      <c r="E872" s="43">
        <v>1012000</v>
      </c>
      <c r="F872" s="43">
        <v>1012000</v>
      </c>
      <c r="G872" s="44">
        <v>410014.8</v>
      </c>
      <c r="H872" s="39">
        <f t="shared" si="35"/>
        <v>40.515296442687749</v>
      </c>
      <c r="I872" s="40">
        <f t="shared" si="36"/>
        <v>40.515296442687749</v>
      </c>
    </row>
    <row r="873" spans="2:9" s="34" customFormat="1" x14ac:dyDescent="0.25">
      <c r="B873" s="41" t="s">
        <v>33</v>
      </c>
      <c r="C873" s="37" t="s">
        <v>56</v>
      </c>
      <c r="D873" s="38" t="s">
        <v>775</v>
      </c>
      <c r="E873" s="43">
        <v>1012000</v>
      </c>
      <c r="F873" s="43">
        <v>1012000</v>
      </c>
      <c r="G873" s="44">
        <v>410014.8</v>
      </c>
      <c r="H873" s="39">
        <f t="shared" si="35"/>
        <v>40.515296442687749</v>
      </c>
      <c r="I873" s="40">
        <f t="shared" si="36"/>
        <v>40.515296442687749</v>
      </c>
    </row>
    <row r="874" spans="2:9" ht="52.8" x14ac:dyDescent="0.25">
      <c r="B874" s="41" t="s">
        <v>12</v>
      </c>
      <c r="C874" s="37" t="s">
        <v>56</v>
      </c>
      <c r="D874" s="38" t="s">
        <v>780</v>
      </c>
      <c r="E874" s="43">
        <v>504600</v>
      </c>
      <c r="F874" s="43">
        <v>504600</v>
      </c>
      <c r="G874" s="44">
        <v>126054.8</v>
      </c>
      <c r="H874" s="39">
        <f t="shared" si="35"/>
        <v>24.98113357114546</v>
      </c>
      <c r="I874" s="40">
        <f t="shared" si="36"/>
        <v>24.98113357114546</v>
      </c>
    </row>
    <row r="875" spans="2:9" ht="26.4" x14ac:dyDescent="0.25">
      <c r="B875" s="41" t="s">
        <v>11</v>
      </c>
      <c r="C875" s="37" t="s">
        <v>56</v>
      </c>
      <c r="D875" s="38" t="s">
        <v>787</v>
      </c>
      <c r="E875" s="43">
        <v>504600</v>
      </c>
      <c r="F875" s="43">
        <v>504600</v>
      </c>
      <c r="G875" s="44">
        <v>126054.8</v>
      </c>
      <c r="H875" s="39">
        <f t="shared" si="35"/>
        <v>24.98113357114546</v>
      </c>
      <c r="I875" s="40">
        <f t="shared" si="36"/>
        <v>24.98113357114546</v>
      </c>
    </row>
    <row r="876" spans="2:9" ht="26.4" x14ac:dyDescent="0.25">
      <c r="B876" s="41" t="s">
        <v>4</v>
      </c>
      <c r="C876" s="37" t="s">
        <v>56</v>
      </c>
      <c r="D876" s="38" t="s">
        <v>784</v>
      </c>
      <c r="E876" s="43">
        <v>507400</v>
      </c>
      <c r="F876" s="43">
        <v>507400</v>
      </c>
      <c r="G876" s="44">
        <v>283960</v>
      </c>
      <c r="H876" s="39">
        <f t="shared" si="35"/>
        <v>55.963736696886087</v>
      </c>
      <c r="I876" s="40">
        <f t="shared" si="36"/>
        <v>55.963736696886087</v>
      </c>
    </row>
    <row r="877" spans="2:9" ht="26.4" x14ac:dyDescent="0.25">
      <c r="B877" s="41" t="s">
        <v>3</v>
      </c>
      <c r="C877" s="37" t="s">
        <v>56</v>
      </c>
      <c r="D877" s="38" t="s">
        <v>785</v>
      </c>
      <c r="E877" s="43">
        <v>507400</v>
      </c>
      <c r="F877" s="43">
        <v>507400</v>
      </c>
      <c r="G877" s="44">
        <v>283960</v>
      </c>
      <c r="H877" s="39">
        <f t="shared" si="35"/>
        <v>55.963736696886087</v>
      </c>
      <c r="I877" s="40">
        <f t="shared" si="36"/>
        <v>55.963736696886087</v>
      </c>
    </row>
    <row r="878" spans="2:9" ht="52.8" x14ac:dyDescent="0.25">
      <c r="B878" s="41" t="s">
        <v>55</v>
      </c>
      <c r="C878" s="37" t="s">
        <v>54</v>
      </c>
      <c r="D878" s="38" t="s">
        <v>775</v>
      </c>
      <c r="E878" s="43">
        <v>60000</v>
      </c>
      <c r="F878" s="43">
        <v>60000</v>
      </c>
      <c r="G878" s="44">
        <v>0</v>
      </c>
      <c r="H878" s="39">
        <f t="shared" si="35"/>
        <v>0</v>
      </c>
      <c r="I878" s="40">
        <f t="shared" si="36"/>
        <v>0</v>
      </c>
    </row>
    <row r="879" spans="2:9" x14ac:dyDescent="0.25">
      <c r="B879" s="41" t="s">
        <v>33</v>
      </c>
      <c r="C879" s="37" t="s">
        <v>52</v>
      </c>
      <c r="D879" s="38" t="s">
        <v>775</v>
      </c>
      <c r="E879" s="43">
        <v>60000</v>
      </c>
      <c r="F879" s="43">
        <v>60000</v>
      </c>
      <c r="G879" s="44">
        <v>0</v>
      </c>
      <c r="H879" s="39">
        <f t="shared" si="35"/>
        <v>0</v>
      </c>
      <c r="I879" s="40">
        <f t="shared" si="36"/>
        <v>0</v>
      </c>
    </row>
    <row r="880" spans="2:9" x14ac:dyDescent="0.25">
      <c r="B880" s="41" t="s">
        <v>2</v>
      </c>
      <c r="C880" s="37" t="s">
        <v>52</v>
      </c>
      <c r="D880" s="38" t="s">
        <v>782</v>
      </c>
      <c r="E880" s="43">
        <v>60000</v>
      </c>
      <c r="F880" s="43">
        <v>60000</v>
      </c>
      <c r="G880" s="44">
        <v>0</v>
      </c>
      <c r="H880" s="39">
        <f t="shared" si="35"/>
        <v>0</v>
      </c>
      <c r="I880" s="40">
        <f t="shared" si="36"/>
        <v>0</v>
      </c>
    </row>
    <row r="881" spans="2:9" x14ac:dyDescent="0.25">
      <c r="B881" s="41" t="s">
        <v>53</v>
      </c>
      <c r="C881" s="37" t="s">
        <v>52</v>
      </c>
      <c r="D881" s="38" t="s">
        <v>793</v>
      </c>
      <c r="E881" s="43">
        <v>60000</v>
      </c>
      <c r="F881" s="43">
        <v>60000</v>
      </c>
      <c r="G881" s="44">
        <v>0</v>
      </c>
      <c r="H881" s="39">
        <f t="shared" si="35"/>
        <v>0</v>
      </c>
      <c r="I881" s="40">
        <f t="shared" si="36"/>
        <v>0</v>
      </c>
    </row>
    <row r="882" spans="2:9" ht="26.4" x14ac:dyDescent="0.25">
      <c r="B882" s="36" t="s">
        <v>51</v>
      </c>
      <c r="C882" s="37" t="s">
        <v>50</v>
      </c>
      <c r="D882" s="38" t="s">
        <v>775</v>
      </c>
      <c r="E882" s="43">
        <v>48352300</v>
      </c>
      <c r="F882" s="43">
        <v>48352300</v>
      </c>
      <c r="G882" s="44">
        <v>22560762.57</v>
      </c>
      <c r="H882" s="39">
        <f t="shared" si="35"/>
        <v>46.659130113769152</v>
      </c>
      <c r="I882" s="40">
        <f t="shared" si="36"/>
        <v>46.659130113769152</v>
      </c>
    </row>
    <row r="883" spans="2:9" x14ac:dyDescent="0.25">
      <c r="B883" s="41" t="s">
        <v>49</v>
      </c>
      <c r="C883" s="37" t="s">
        <v>48</v>
      </c>
      <c r="D883" s="38" t="s">
        <v>775</v>
      </c>
      <c r="E883" s="43">
        <v>14149700</v>
      </c>
      <c r="F883" s="43">
        <v>14149700</v>
      </c>
      <c r="G883" s="44">
        <v>8178271.0300000003</v>
      </c>
      <c r="H883" s="39">
        <f t="shared" si="35"/>
        <v>57.798193813296393</v>
      </c>
      <c r="I883" s="40">
        <f t="shared" si="36"/>
        <v>57.798193813296393</v>
      </c>
    </row>
    <row r="884" spans="2:9" x14ac:dyDescent="0.25">
      <c r="B884" s="41" t="s">
        <v>33</v>
      </c>
      <c r="C884" s="37" t="s">
        <v>47</v>
      </c>
      <c r="D884" s="38" t="s">
        <v>775</v>
      </c>
      <c r="E884" s="43">
        <v>14149700</v>
      </c>
      <c r="F884" s="43">
        <v>14149700</v>
      </c>
      <c r="G884" s="44">
        <v>8178271.0300000003</v>
      </c>
      <c r="H884" s="39">
        <f t="shared" si="35"/>
        <v>57.798193813296393</v>
      </c>
      <c r="I884" s="40">
        <f t="shared" si="36"/>
        <v>57.798193813296393</v>
      </c>
    </row>
    <row r="885" spans="2:9" ht="26.4" x14ac:dyDescent="0.25">
      <c r="B885" s="41" t="s">
        <v>4</v>
      </c>
      <c r="C885" s="37" t="s">
        <v>47</v>
      </c>
      <c r="D885" s="38" t="s">
        <v>784</v>
      </c>
      <c r="E885" s="43">
        <v>14149700</v>
      </c>
      <c r="F885" s="43">
        <v>14149700</v>
      </c>
      <c r="G885" s="44">
        <v>8178271.0300000003</v>
      </c>
      <c r="H885" s="39">
        <f t="shared" si="35"/>
        <v>57.798193813296393</v>
      </c>
      <c r="I885" s="40">
        <f t="shared" si="36"/>
        <v>57.798193813296393</v>
      </c>
    </row>
    <row r="886" spans="2:9" ht="26.4" x14ac:dyDescent="0.25">
      <c r="B886" s="41" t="s">
        <v>3</v>
      </c>
      <c r="C886" s="37" t="s">
        <v>47</v>
      </c>
      <c r="D886" s="38" t="s">
        <v>785</v>
      </c>
      <c r="E886" s="43">
        <v>14149700</v>
      </c>
      <c r="F886" s="43">
        <v>14149700</v>
      </c>
      <c r="G886" s="44">
        <v>8178271.0300000003</v>
      </c>
      <c r="H886" s="39">
        <f t="shared" si="35"/>
        <v>57.798193813296393</v>
      </c>
      <c r="I886" s="40">
        <f t="shared" si="36"/>
        <v>57.798193813296393</v>
      </c>
    </row>
    <row r="887" spans="2:9" x14ac:dyDescent="0.25">
      <c r="B887" s="41" t="s">
        <v>46</v>
      </c>
      <c r="C887" s="37" t="s">
        <v>45</v>
      </c>
      <c r="D887" s="38" t="s">
        <v>775</v>
      </c>
      <c r="E887" s="43">
        <v>6927000</v>
      </c>
      <c r="F887" s="43">
        <v>6927000</v>
      </c>
      <c r="G887" s="44">
        <v>3837276.99</v>
      </c>
      <c r="H887" s="39">
        <f t="shared" si="35"/>
        <v>55.395943265482892</v>
      </c>
      <c r="I887" s="40">
        <f t="shared" si="36"/>
        <v>55.395943265482892</v>
      </c>
    </row>
    <row r="888" spans="2:9" x14ac:dyDescent="0.25">
      <c r="B888" s="41" t="s">
        <v>33</v>
      </c>
      <c r="C888" s="37" t="s">
        <v>44</v>
      </c>
      <c r="D888" s="38" t="s">
        <v>775</v>
      </c>
      <c r="E888" s="43">
        <v>6927000</v>
      </c>
      <c r="F888" s="43">
        <v>6927000</v>
      </c>
      <c r="G888" s="44">
        <v>3837276.99</v>
      </c>
      <c r="H888" s="39">
        <f t="shared" si="35"/>
        <v>55.395943265482892</v>
      </c>
      <c r="I888" s="40">
        <f t="shared" si="36"/>
        <v>55.395943265482892</v>
      </c>
    </row>
    <row r="889" spans="2:9" ht="26.4" x14ac:dyDescent="0.25">
      <c r="B889" s="41" t="s">
        <v>4</v>
      </c>
      <c r="C889" s="37" t="s">
        <v>44</v>
      </c>
      <c r="D889" s="38" t="s">
        <v>784</v>
      </c>
      <c r="E889" s="43">
        <v>6927000</v>
      </c>
      <c r="F889" s="43">
        <v>6927000</v>
      </c>
      <c r="G889" s="44">
        <v>3837276.99</v>
      </c>
      <c r="H889" s="39">
        <f t="shared" si="35"/>
        <v>55.395943265482892</v>
      </c>
      <c r="I889" s="40">
        <f t="shared" si="36"/>
        <v>55.395943265482892</v>
      </c>
    </row>
    <row r="890" spans="2:9" ht="26.4" x14ac:dyDescent="0.25">
      <c r="B890" s="41" t="s">
        <v>3</v>
      </c>
      <c r="C890" s="37" t="s">
        <v>44</v>
      </c>
      <c r="D890" s="38" t="s">
        <v>785</v>
      </c>
      <c r="E890" s="43">
        <v>6927000</v>
      </c>
      <c r="F890" s="43">
        <v>6927000</v>
      </c>
      <c r="G890" s="44">
        <v>3837276.99</v>
      </c>
      <c r="H890" s="39">
        <f t="shared" si="35"/>
        <v>55.395943265482892</v>
      </c>
      <c r="I890" s="40">
        <f t="shared" si="36"/>
        <v>55.395943265482892</v>
      </c>
    </row>
    <row r="891" spans="2:9" x14ac:dyDescent="0.25">
      <c r="B891" s="41" t="s">
        <v>43</v>
      </c>
      <c r="C891" s="37" t="s">
        <v>42</v>
      </c>
      <c r="D891" s="38" t="s">
        <v>775</v>
      </c>
      <c r="E891" s="43">
        <v>4713500</v>
      </c>
      <c r="F891" s="43">
        <v>4713500</v>
      </c>
      <c r="G891" s="44">
        <v>2299195.0099999998</v>
      </c>
      <c r="H891" s="39">
        <f t="shared" si="35"/>
        <v>48.778933064601674</v>
      </c>
      <c r="I891" s="40">
        <f t="shared" si="36"/>
        <v>48.778933064601674</v>
      </c>
    </row>
    <row r="892" spans="2:9" ht="26.4" x14ac:dyDescent="0.25">
      <c r="B892" s="41" t="s">
        <v>76</v>
      </c>
      <c r="C892" s="37" t="s">
        <v>816</v>
      </c>
      <c r="D892" s="38" t="s">
        <v>775</v>
      </c>
      <c r="E892" s="43"/>
      <c r="F892" s="43">
        <v>2013053.59</v>
      </c>
      <c r="G892" s="44">
        <v>0</v>
      </c>
      <c r="H892" s="39"/>
      <c r="I892" s="40">
        <f t="shared" si="36"/>
        <v>0</v>
      </c>
    </row>
    <row r="893" spans="2:9" ht="26.4" x14ac:dyDescent="0.25">
      <c r="B893" s="41" t="s">
        <v>105</v>
      </c>
      <c r="C893" s="37" t="s">
        <v>816</v>
      </c>
      <c r="D893" s="38" t="s">
        <v>776</v>
      </c>
      <c r="E893" s="43"/>
      <c r="F893" s="43">
        <v>2013053.59</v>
      </c>
      <c r="G893" s="44">
        <v>0</v>
      </c>
      <c r="H893" s="39"/>
      <c r="I893" s="40">
        <f t="shared" si="36"/>
        <v>0</v>
      </c>
    </row>
    <row r="894" spans="2:9" x14ac:dyDescent="0.25">
      <c r="B894" s="41" t="s">
        <v>104</v>
      </c>
      <c r="C894" s="37" t="s">
        <v>816</v>
      </c>
      <c r="D894" s="38" t="s">
        <v>778</v>
      </c>
      <c r="E894" s="43"/>
      <c r="F894" s="43">
        <v>2013053.59</v>
      </c>
      <c r="G894" s="44">
        <v>0</v>
      </c>
      <c r="H894" s="39"/>
      <c r="I894" s="40">
        <f t="shared" si="36"/>
        <v>0</v>
      </c>
    </row>
    <row r="895" spans="2:9" x14ac:dyDescent="0.25">
      <c r="B895" s="41" t="s">
        <v>41</v>
      </c>
      <c r="C895" s="37" t="s">
        <v>39</v>
      </c>
      <c r="D895" s="38" t="s">
        <v>775</v>
      </c>
      <c r="E895" s="43">
        <v>4713500</v>
      </c>
      <c r="F895" s="43">
        <v>2700446.41</v>
      </c>
      <c r="G895" s="44">
        <v>2299195.0099999998</v>
      </c>
      <c r="H895" s="39">
        <f t="shared" si="35"/>
        <v>48.778933064601674</v>
      </c>
      <c r="I895" s="40">
        <f t="shared" si="36"/>
        <v>85.141293731505669</v>
      </c>
    </row>
    <row r="896" spans="2:9" x14ac:dyDescent="0.25">
      <c r="B896" s="41" t="s">
        <v>7</v>
      </c>
      <c r="C896" s="37" t="s">
        <v>39</v>
      </c>
      <c r="D896" s="38" t="s">
        <v>788</v>
      </c>
      <c r="E896" s="43">
        <v>4713500</v>
      </c>
      <c r="F896" s="43">
        <v>2700446.41</v>
      </c>
      <c r="G896" s="44">
        <v>2299195.0099999998</v>
      </c>
      <c r="H896" s="39">
        <f t="shared" si="35"/>
        <v>48.778933064601674</v>
      </c>
      <c r="I896" s="40">
        <f t="shared" si="36"/>
        <v>85.141293731505669</v>
      </c>
    </row>
    <row r="897" spans="2:9" ht="39.6" x14ac:dyDescent="0.25">
      <c r="B897" s="41" t="s">
        <v>40</v>
      </c>
      <c r="C897" s="37" t="s">
        <v>39</v>
      </c>
      <c r="D897" s="38" t="s">
        <v>789</v>
      </c>
      <c r="E897" s="43">
        <v>4713500</v>
      </c>
      <c r="F897" s="43">
        <v>2700446.41</v>
      </c>
      <c r="G897" s="44">
        <v>2299195.0099999998</v>
      </c>
      <c r="H897" s="39">
        <f t="shared" si="35"/>
        <v>48.778933064601674</v>
      </c>
      <c r="I897" s="40">
        <f t="shared" si="36"/>
        <v>85.141293731505669</v>
      </c>
    </row>
    <row r="898" spans="2:9" ht="26.4" x14ac:dyDescent="0.25">
      <c r="B898" s="41" t="s">
        <v>38</v>
      </c>
      <c r="C898" s="37" t="s">
        <v>37</v>
      </c>
      <c r="D898" s="38" t="s">
        <v>775</v>
      </c>
      <c r="E898" s="43">
        <v>17467100</v>
      </c>
      <c r="F898" s="43">
        <v>17467100</v>
      </c>
      <c r="G898" s="44">
        <v>6821555.3399999999</v>
      </c>
      <c r="H898" s="39">
        <f t="shared" si="35"/>
        <v>39.053737254610091</v>
      </c>
      <c r="I898" s="40">
        <f t="shared" si="36"/>
        <v>39.053737254610091</v>
      </c>
    </row>
    <row r="899" spans="2:9" x14ac:dyDescent="0.25">
      <c r="B899" s="41" t="s">
        <v>33</v>
      </c>
      <c r="C899" s="37" t="s">
        <v>36</v>
      </c>
      <c r="D899" s="38" t="s">
        <v>775</v>
      </c>
      <c r="E899" s="43">
        <v>17467100</v>
      </c>
      <c r="F899" s="43">
        <v>17467100</v>
      </c>
      <c r="G899" s="44">
        <v>6821555.3399999999</v>
      </c>
      <c r="H899" s="39">
        <f t="shared" si="35"/>
        <v>39.053737254610091</v>
      </c>
      <c r="I899" s="40">
        <f t="shared" si="36"/>
        <v>39.053737254610091</v>
      </c>
    </row>
    <row r="900" spans="2:9" ht="26.4" x14ac:dyDescent="0.25">
      <c r="B900" s="41" t="s">
        <v>4</v>
      </c>
      <c r="C900" s="37" t="s">
        <v>36</v>
      </c>
      <c r="D900" s="38" t="s">
        <v>784</v>
      </c>
      <c r="E900" s="43">
        <v>17467100</v>
      </c>
      <c r="F900" s="43">
        <v>17467100</v>
      </c>
      <c r="G900" s="44">
        <v>6821555.3399999999</v>
      </c>
      <c r="H900" s="39">
        <f t="shared" si="35"/>
        <v>39.053737254610091</v>
      </c>
      <c r="I900" s="40">
        <f t="shared" si="36"/>
        <v>39.053737254610091</v>
      </c>
    </row>
    <row r="901" spans="2:9" ht="26.4" x14ac:dyDescent="0.25">
      <c r="B901" s="41" t="s">
        <v>3</v>
      </c>
      <c r="C901" s="37" t="s">
        <v>36</v>
      </c>
      <c r="D901" s="38" t="s">
        <v>785</v>
      </c>
      <c r="E901" s="43">
        <v>17467100</v>
      </c>
      <c r="F901" s="43">
        <v>17467100</v>
      </c>
      <c r="G901" s="44">
        <v>6821555.3399999999</v>
      </c>
      <c r="H901" s="39">
        <f t="shared" si="35"/>
        <v>39.053737254610091</v>
      </c>
      <c r="I901" s="40">
        <f t="shared" si="36"/>
        <v>39.053737254610091</v>
      </c>
    </row>
    <row r="902" spans="2:9" ht="26.4" x14ac:dyDescent="0.25">
      <c r="B902" s="41" t="s">
        <v>769</v>
      </c>
      <c r="C902" s="37" t="s">
        <v>770</v>
      </c>
      <c r="D902" s="38" t="s">
        <v>775</v>
      </c>
      <c r="E902" s="43">
        <v>5000000</v>
      </c>
      <c r="F902" s="43">
        <v>5000000</v>
      </c>
      <c r="G902" s="44">
        <v>1424464.2</v>
      </c>
      <c r="H902" s="39">
        <f t="shared" si="35"/>
        <v>28.489283999999998</v>
      </c>
      <c r="I902" s="40">
        <f t="shared" si="36"/>
        <v>28.489283999999998</v>
      </c>
    </row>
    <row r="903" spans="2:9" x14ac:dyDescent="0.25">
      <c r="B903" s="41" t="s">
        <v>33</v>
      </c>
      <c r="C903" s="37" t="s">
        <v>771</v>
      </c>
      <c r="D903" s="38" t="s">
        <v>775</v>
      </c>
      <c r="E903" s="43">
        <v>5000000</v>
      </c>
      <c r="F903" s="43">
        <v>5000000</v>
      </c>
      <c r="G903" s="44">
        <v>1424464.2</v>
      </c>
      <c r="H903" s="39">
        <f t="shared" si="35"/>
        <v>28.489283999999998</v>
      </c>
      <c r="I903" s="40">
        <f t="shared" si="36"/>
        <v>28.489283999999998</v>
      </c>
    </row>
    <row r="904" spans="2:9" ht="26.4" x14ac:dyDescent="0.25">
      <c r="B904" s="41" t="s">
        <v>105</v>
      </c>
      <c r="C904" s="37" t="s">
        <v>771</v>
      </c>
      <c r="D904" s="38" t="s">
        <v>776</v>
      </c>
      <c r="E904" s="43">
        <v>5000000</v>
      </c>
      <c r="F904" s="43">
        <v>5000000</v>
      </c>
      <c r="G904" s="44">
        <v>1424464.2</v>
      </c>
      <c r="H904" s="39">
        <f t="shared" si="35"/>
        <v>28.489283999999998</v>
      </c>
      <c r="I904" s="40">
        <f t="shared" si="36"/>
        <v>28.489283999999998</v>
      </c>
    </row>
    <row r="905" spans="2:9" ht="26.4" x14ac:dyDescent="0.25">
      <c r="B905" s="41" t="s">
        <v>115</v>
      </c>
      <c r="C905" s="37" t="s">
        <v>771</v>
      </c>
      <c r="D905" s="38" t="s">
        <v>779</v>
      </c>
      <c r="E905" s="43">
        <v>5000000</v>
      </c>
      <c r="F905" s="43">
        <v>5000000</v>
      </c>
      <c r="G905" s="44">
        <v>1424464.2</v>
      </c>
      <c r="H905" s="39">
        <f t="shared" si="35"/>
        <v>28.489283999999998</v>
      </c>
      <c r="I905" s="40">
        <f t="shared" si="36"/>
        <v>28.489283999999998</v>
      </c>
    </row>
    <row r="906" spans="2:9" x14ac:dyDescent="0.25">
      <c r="B906" s="41" t="s">
        <v>35</v>
      </c>
      <c r="C906" s="37" t="s">
        <v>34</v>
      </c>
      <c r="D906" s="38" t="s">
        <v>775</v>
      </c>
      <c r="E906" s="43">
        <v>95000</v>
      </c>
      <c r="F906" s="43">
        <v>95000</v>
      </c>
      <c r="G906" s="44">
        <v>0</v>
      </c>
      <c r="H906" s="39">
        <f t="shared" si="35"/>
        <v>0</v>
      </c>
      <c r="I906" s="40">
        <f t="shared" si="36"/>
        <v>0</v>
      </c>
    </row>
    <row r="907" spans="2:9" x14ac:dyDescent="0.25">
      <c r="B907" s="41" t="s">
        <v>33</v>
      </c>
      <c r="C907" s="37" t="s">
        <v>32</v>
      </c>
      <c r="D907" s="38" t="s">
        <v>775</v>
      </c>
      <c r="E907" s="43">
        <v>95000</v>
      </c>
      <c r="F907" s="43">
        <v>95000</v>
      </c>
      <c r="G907" s="44">
        <v>0</v>
      </c>
      <c r="H907" s="39">
        <f t="shared" si="35"/>
        <v>0</v>
      </c>
      <c r="I907" s="40">
        <f t="shared" si="36"/>
        <v>0</v>
      </c>
    </row>
    <row r="908" spans="2:9" ht="26.4" x14ac:dyDescent="0.25">
      <c r="B908" s="41" t="s">
        <v>4</v>
      </c>
      <c r="C908" s="37" t="s">
        <v>32</v>
      </c>
      <c r="D908" s="38" t="s">
        <v>784</v>
      </c>
      <c r="E908" s="43">
        <v>95000</v>
      </c>
      <c r="F908" s="43">
        <v>95000</v>
      </c>
      <c r="G908" s="44">
        <v>0</v>
      </c>
      <c r="H908" s="39">
        <f t="shared" si="35"/>
        <v>0</v>
      </c>
      <c r="I908" s="40">
        <f t="shared" si="36"/>
        <v>0</v>
      </c>
    </row>
    <row r="909" spans="2:9" ht="26.4" x14ac:dyDescent="0.25">
      <c r="B909" s="41" t="s">
        <v>3</v>
      </c>
      <c r="C909" s="37" t="s">
        <v>32</v>
      </c>
      <c r="D909" s="38" t="s">
        <v>785</v>
      </c>
      <c r="E909" s="43">
        <v>95000</v>
      </c>
      <c r="F909" s="43">
        <v>95000</v>
      </c>
      <c r="G909" s="44">
        <v>0</v>
      </c>
      <c r="H909" s="39">
        <f t="shared" si="35"/>
        <v>0</v>
      </c>
      <c r="I909" s="40">
        <f t="shared" si="36"/>
        <v>0</v>
      </c>
    </row>
    <row r="910" spans="2:9" x14ac:dyDescent="0.25">
      <c r="B910" s="36" t="s">
        <v>31</v>
      </c>
      <c r="C910" s="37" t="s">
        <v>30</v>
      </c>
      <c r="D910" s="38" t="s">
        <v>775</v>
      </c>
      <c r="E910" s="43">
        <v>39215900</v>
      </c>
      <c r="F910" s="43">
        <v>39215900</v>
      </c>
      <c r="G910" s="44">
        <v>27242653.800000001</v>
      </c>
      <c r="H910" s="39">
        <f t="shared" si="35"/>
        <v>69.468388587282206</v>
      </c>
      <c r="I910" s="40">
        <f t="shared" si="36"/>
        <v>69.468388587282206</v>
      </c>
    </row>
    <row r="911" spans="2:9" ht="26.4" x14ac:dyDescent="0.25">
      <c r="B911" s="41" t="s">
        <v>29</v>
      </c>
      <c r="C911" s="37" t="s">
        <v>28</v>
      </c>
      <c r="D911" s="38" t="s">
        <v>775</v>
      </c>
      <c r="E911" s="43">
        <v>33943900</v>
      </c>
      <c r="F911" s="43">
        <v>33943900</v>
      </c>
      <c r="G911" s="44">
        <v>22752850.559999999</v>
      </c>
      <c r="H911" s="39">
        <f t="shared" si="35"/>
        <v>67.030749442462408</v>
      </c>
      <c r="I911" s="40">
        <f t="shared" si="36"/>
        <v>67.030749442462408</v>
      </c>
    </row>
    <row r="912" spans="2:9" ht="26.4" x14ac:dyDescent="0.25">
      <c r="B912" s="41" t="s">
        <v>27</v>
      </c>
      <c r="C912" s="37" t="s">
        <v>25</v>
      </c>
      <c r="D912" s="38" t="s">
        <v>775</v>
      </c>
      <c r="E912" s="43">
        <v>21548900</v>
      </c>
      <c r="F912" s="43">
        <v>21445485</v>
      </c>
      <c r="G912" s="44">
        <v>13640530.539999999</v>
      </c>
      <c r="H912" s="39">
        <f t="shared" si="35"/>
        <v>63.300356584326813</v>
      </c>
      <c r="I912" s="40">
        <f t="shared" si="36"/>
        <v>63.605605282417258</v>
      </c>
    </row>
    <row r="913" spans="2:9" ht="52.8" x14ac:dyDescent="0.25">
      <c r="B913" s="41" t="s">
        <v>12</v>
      </c>
      <c r="C913" s="37" t="s">
        <v>25</v>
      </c>
      <c r="D913" s="38" t="s">
        <v>780</v>
      </c>
      <c r="E913" s="43">
        <v>20566517.5</v>
      </c>
      <c r="F913" s="43">
        <v>20463102.5</v>
      </c>
      <c r="G913" s="44">
        <v>13250929.619999999</v>
      </c>
      <c r="H913" s="39">
        <f t="shared" si="35"/>
        <v>64.429622662174097</v>
      </c>
      <c r="I913" s="40">
        <f t="shared" si="36"/>
        <v>64.755232594861894</v>
      </c>
    </row>
    <row r="914" spans="2:9" ht="26.4" x14ac:dyDescent="0.25">
      <c r="B914" s="41" t="s">
        <v>11</v>
      </c>
      <c r="C914" s="37" t="s">
        <v>25</v>
      </c>
      <c r="D914" s="38" t="s">
        <v>787</v>
      </c>
      <c r="E914" s="43">
        <v>20566517.5</v>
      </c>
      <c r="F914" s="43">
        <v>20463102.5</v>
      </c>
      <c r="G914" s="44">
        <v>13250929.619999999</v>
      </c>
      <c r="H914" s="39">
        <f t="shared" si="35"/>
        <v>64.429622662174097</v>
      </c>
      <c r="I914" s="40">
        <f t="shared" si="36"/>
        <v>64.755232594861894</v>
      </c>
    </row>
    <row r="915" spans="2:9" ht="26.4" x14ac:dyDescent="0.25">
      <c r="B915" s="41" t="s">
        <v>4</v>
      </c>
      <c r="C915" s="37" t="s">
        <v>25</v>
      </c>
      <c r="D915" s="38" t="s">
        <v>784</v>
      </c>
      <c r="E915" s="43">
        <v>739762.69</v>
      </c>
      <c r="F915" s="43">
        <v>739762.69</v>
      </c>
      <c r="G915" s="44">
        <v>148906.42000000001</v>
      </c>
      <c r="H915" s="39">
        <f t="shared" si="35"/>
        <v>20.128944324023699</v>
      </c>
      <c r="I915" s="40">
        <f t="shared" si="36"/>
        <v>20.128944324023699</v>
      </c>
    </row>
    <row r="916" spans="2:9" ht="26.4" x14ac:dyDescent="0.25">
      <c r="B916" s="41" t="s">
        <v>3</v>
      </c>
      <c r="C916" s="37" t="s">
        <v>25</v>
      </c>
      <c r="D916" s="38" t="s">
        <v>785</v>
      </c>
      <c r="E916" s="43">
        <v>739762.69</v>
      </c>
      <c r="F916" s="43">
        <v>739762.69</v>
      </c>
      <c r="G916" s="44">
        <v>148906.42000000001</v>
      </c>
      <c r="H916" s="39">
        <f t="shared" si="35"/>
        <v>20.128944324023699</v>
      </c>
      <c r="I916" s="40">
        <f t="shared" si="36"/>
        <v>20.128944324023699</v>
      </c>
    </row>
    <row r="917" spans="2:9" x14ac:dyDescent="0.25">
      <c r="B917" s="41" t="s">
        <v>2</v>
      </c>
      <c r="C917" s="37" t="s">
        <v>25</v>
      </c>
      <c r="D917" s="38" t="s">
        <v>782</v>
      </c>
      <c r="E917" s="43">
        <v>238882.5</v>
      </c>
      <c r="F917" s="43">
        <v>238882.5</v>
      </c>
      <c r="G917" s="44">
        <v>238882.5</v>
      </c>
      <c r="H917" s="39">
        <f t="shared" si="35"/>
        <v>100</v>
      </c>
      <c r="I917" s="40">
        <f t="shared" si="36"/>
        <v>100</v>
      </c>
    </row>
    <row r="918" spans="2:9" ht="26.4" x14ac:dyDescent="0.25">
      <c r="B918" s="41" t="s">
        <v>26</v>
      </c>
      <c r="C918" s="37" t="s">
        <v>25</v>
      </c>
      <c r="D918" s="38" t="s">
        <v>786</v>
      </c>
      <c r="E918" s="43">
        <v>238882.5</v>
      </c>
      <c r="F918" s="43">
        <v>238882.5</v>
      </c>
      <c r="G918" s="44">
        <v>238882.5</v>
      </c>
      <c r="H918" s="39">
        <f t="shared" si="35"/>
        <v>100</v>
      </c>
      <c r="I918" s="40">
        <f t="shared" si="36"/>
        <v>100</v>
      </c>
    </row>
    <row r="919" spans="2:9" x14ac:dyDescent="0.25">
      <c r="B919" s="41" t="s">
        <v>7</v>
      </c>
      <c r="C919" s="37" t="s">
        <v>25</v>
      </c>
      <c r="D919" s="38" t="s">
        <v>788</v>
      </c>
      <c r="E919" s="43">
        <v>3737.31</v>
      </c>
      <c r="F919" s="43">
        <v>3737.31</v>
      </c>
      <c r="G919" s="44">
        <v>1812</v>
      </c>
      <c r="H919" s="39">
        <f t="shared" si="35"/>
        <v>48.484070093195378</v>
      </c>
      <c r="I919" s="40">
        <f t="shared" si="36"/>
        <v>48.484070093195378</v>
      </c>
    </row>
    <row r="920" spans="2:9" x14ac:dyDescent="0.25">
      <c r="B920" s="41" t="s">
        <v>17</v>
      </c>
      <c r="C920" s="37" t="s">
        <v>25</v>
      </c>
      <c r="D920" s="38" t="s">
        <v>800</v>
      </c>
      <c r="E920" s="43">
        <v>3737.31</v>
      </c>
      <c r="F920" s="43">
        <v>3737.31</v>
      </c>
      <c r="G920" s="44">
        <v>1812</v>
      </c>
      <c r="H920" s="39">
        <f t="shared" si="35"/>
        <v>48.484070093195378</v>
      </c>
      <c r="I920" s="40">
        <f t="shared" si="36"/>
        <v>48.484070093195378</v>
      </c>
    </row>
    <row r="921" spans="2:9" x14ac:dyDescent="0.25">
      <c r="B921" s="41" t="s">
        <v>24</v>
      </c>
      <c r="C921" s="37" t="s">
        <v>23</v>
      </c>
      <c r="D921" s="38" t="s">
        <v>775</v>
      </c>
      <c r="E921" s="43">
        <v>4512000</v>
      </c>
      <c r="F921" s="43">
        <v>4512000</v>
      </c>
      <c r="G921" s="44">
        <v>2779950.36</v>
      </c>
      <c r="H921" s="39">
        <f t="shared" si="35"/>
        <v>61.612375</v>
      </c>
      <c r="I921" s="40">
        <f t="shared" si="36"/>
        <v>61.612375</v>
      </c>
    </row>
    <row r="922" spans="2:9" ht="52.8" x14ac:dyDescent="0.25">
      <c r="B922" s="41" t="s">
        <v>12</v>
      </c>
      <c r="C922" s="37" t="s">
        <v>23</v>
      </c>
      <c r="D922" s="38" t="s">
        <v>780</v>
      </c>
      <c r="E922" s="43">
        <v>4512000</v>
      </c>
      <c r="F922" s="43">
        <v>4512000</v>
      </c>
      <c r="G922" s="44">
        <v>2779950.36</v>
      </c>
      <c r="H922" s="39">
        <f t="shared" si="35"/>
        <v>61.612375</v>
      </c>
      <c r="I922" s="40">
        <f t="shared" si="36"/>
        <v>61.612375</v>
      </c>
    </row>
    <row r="923" spans="2:9" ht="26.4" x14ac:dyDescent="0.25">
      <c r="B923" s="41" t="s">
        <v>11</v>
      </c>
      <c r="C923" s="37" t="s">
        <v>23</v>
      </c>
      <c r="D923" s="38" t="s">
        <v>787</v>
      </c>
      <c r="E923" s="43">
        <v>4512000</v>
      </c>
      <c r="F923" s="43">
        <v>4512000</v>
      </c>
      <c r="G923" s="44">
        <v>2779950.36</v>
      </c>
      <c r="H923" s="39">
        <f t="shared" si="35"/>
        <v>61.612375</v>
      </c>
      <c r="I923" s="40">
        <f t="shared" si="36"/>
        <v>61.612375</v>
      </c>
    </row>
    <row r="924" spans="2:9" ht="26.4" x14ac:dyDescent="0.25">
      <c r="B924" s="41" t="s">
        <v>22</v>
      </c>
      <c r="C924" s="37" t="s">
        <v>21</v>
      </c>
      <c r="D924" s="38" t="s">
        <v>775</v>
      </c>
      <c r="E924" s="43">
        <v>3415900</v>
      </c>
      <c r="F924" s="43">
        <v>3519315</v>
      </c>
      <c r="G924" s="44">
        <v>2849178.97</v>
      </c>
      <c r="H924" s="39">
        <f t="shared" si="35"/>
        <v>83.409320237711881</v>
      </c>
      <c r="I924" s="40">
        <f t="shared" si="36"/>
        <v>80.95833905177571</v>
      </c>
    </row>
    <row r="925" spans="2:9" ht="52.8" x14ac:dyDescent="0.25">
      <c r="B925" s="41" t="s">
        <v>12</v>
      </c>
      <c r="C925" s="37" t="s">
        <v>21</v>
      </c>
      <c r="D925" s="38" t="s">
        <v>780</v>
      </c>
      <c r="E925" s="43">
        <v>3415900</v>
      </c>
      <c r="F925" s="43">
        <v>3519315</v>
      </c>
      <c r="G925" s="44">
        <v>2849178.97</v>
      </c>
      <c r="H925" s="39">
        <f t="shared" ref="H925:H949" si="37">G925/E925*100</f>
        <v>83.409320237711881</v>
      </c>
      <c r="I925" s="40">
        <f t="shared" ref="I925:I950" si="38">G925/F925*100</f>
        <v>80.95833905177571</v>
      </c>
    </row>
    <row r="926" spans="2:9" ht="26.4" x14ac:dyDescent="0.25">
      <c r="B926" s="41" t="s">
        <v>11</v>
      </c>
      <c r="C926" s="37" t="s">
        <v>21</v>
      </c>
      <c r="D926" s="38" t="s">
        <v>787</v>
      </c>
      <c r="E926" s="43">
        <v>3415900</v>
      </c>
      <c r="F926" s="43">
        <v>3519315</v>
      </c>
      <c r="G926" s="44">
        <v>2849178.97</v>
      </c>
      <c r="H926" s="39">
        <f t="shared" si="37"/>
        <v>83.409320237711881</v>
      </c>
      <c r="I926" s="40">
        <f t="shared" si="38"/>
        <v>80.95833905177571</v>
      </c>
    </row>
    <row r="927" spans="2:9" ht="26.4" x14ac:dyDescent="0.25">
      <c r="B927" s="41" t="s">
        <v>20</v>
      </c>
      <c r="C927" s="37" t="s">
        <v>19</v>
      </c>
      <c r="D927" s="38" t="s">
        <v>775</v>
      </c>
      <c r="E927" s="43">
        <v>4208000</v>
      </c>
      <c r="F927" s="43">
        <v>4208000</v>
      </c>
      <c r="G927" s="44">
        <v>3358121.01</v>
      </c>
      <c r="H927" s="39">
        <f t="shared" si="37"/>
        <v>79.803255941064634</v>
      </c>
      <c r="I927" s="40">
        <f t="shared" si="38"/>
        <v>79.803255941064634</v>
      </c>
    </row>
    <row r="928" spans="2:9" ht="52.8" x14ac:dyDescent="0.25">
      <c r="B928" s="41" t="s">
        <v>12</v>
      </c>
      <c r="C928" s="37" t="s">
        <v>19</v>
      </c>
      <c r="D928" s="38" t="s">
        <v>780</v>
      </c>
      <c r="E928" s="43">
        <v>4208000</v>
      </c>
      <c r="F928" s="43">
        <v>4208000</v>
      </c>
      <c r="G928" s="44">
        <v>3358121.01</v>
      </c>
      <c r="H928" s="39">
        <f t="shared" si="37"/>
        <v>79.803255941064634</v>
      </c>
      <c r="I928" s="40">
        <f t="shared" si="38"/>
        <v>79.803255941064634</v>
      </c>
    </row>
    <row r="929" spans="2:9" ht="26.4" x14ac:dyDescent="0.25">
      <c r="B929" s="41" t="s">
        <v>11</v>
      </c>
      <c r="C929" s="37" t="s">
        <v>19</v>
      </c>
      <c r="D929" s="38" t="s">
        <v>787</v>
      </c>
      <c r="E929" s="43">
        <v>4208000</v>
      </c>
      <c r="F929" s="43">
        <v>4208000</v>
      </c>
      <c r="G929" s="44">
        <v>3358121.01</v>
      </c>
      <c r="H929" s="39">
        <f t="shared" si="37"/>
        <v>79.803255941064634</v>
      </c>
      <c r="I929" s="40">
        <f t="shared" si="38"/>
        <v>79.803255941064634</v>
      </c>
    </row>
    <row r="930" spans="2:9" ht="26.4" x14ac:dyDescent="0.25">
      <c r="B930" s="41" t="s">
        <v>18</v>
      </c>
      <c r="C930" s="37" t="s">
        <v>16</v>
      </c>
      <c r="D930" s="38" t="s">
        <v>775</v>
      </c>
      <c r="E930" s="43">
        <v>259100</v>
      </c>
      <c r="F930" s="43">
        <v>259100</v>
      </c>
      <c r="G930" s="44">
        <v>125069.68</v>
      </c>
      <c r="H930" s="39">
        <f t="shared" si="37"/>
        <v>48.270814357390968</v>
      </c>
      <c r="I930" s="40">
        <f t="shared" si="38"/>
        <v>48.270814357390968</v>
      </c>
    </row>
    <row r="931" spans="2:9" ht="26.4" x14ac:dyDescent="0.25">
      <c r="B931" s="41" t="s">
        <v>4</v>
      </c>
      <c r="C931" s="37" t="s">
        <v>16</v>
      </c>
      <c r="D931" s="38" t="s">
        <v>784</v>
      </c>
      <c r="E931" s="43">
        <v>239100</v>
      </c>
      <c r="F931" s="43">
        <v>239100</v>
      </c>
      <c r="G931" s="44">
        <v>106069.68</v>
      </c>
      <c r="H931" s="39">
        <f t="shared" si="37"/>
        <v>44.362057716436638</v>
      </c>
      <c r="I931" s="40">
        <f t="shared" si="38"/>
        <v>44.362057716436638</v>
      </c>
    </row>
    <row r="932" spans="2:9" ht="26.4" x14ac:dyDescent="0.25">
      <c r="B932" s="41" t="s">
        <v>3</v>
      </c>
      <c r="C932" s="37" t="s">
        <v>16</v>
      </c>
      <c r="D932" s="38" t="s">
        <v>785</v>
      </c>
      <c r="E932" s="43">
        <v>239100</v>
      </c>
      <c r="F932" s="43">
        <v>239100</v>
      </c>
      <c r="G932" s="44">
        <v>106069.68</v>
      </c>
      <c r="H932" s="39">
        <f t="shared" si="37"/>
        <v>44.362057716436638</v>
      </c>
      <c r="I932" s="40">
        <f t="shared" si="38"/>
        <v>44.362057716436638</v>
      </c>
    </row>
    <row r="933" spans="2:9" x14ac:dyDescent="0.25">
      <c r="B933" s="41" t="s">
        <v>7</v>
      </c>
      <c r="C933" s="37" t="s">
        <v>16</v>
      </c>
      <c r="D933" s="38" t="s">
        <v>788</v>
      </c>
      <c r="E933" s="43">
        <v>20000</v>
      </c>
      <c r="F933" s="43">
        <v>20000</v>
      </c>
      <c r="G933" s="44">
        <v>19000</v>
      </c>
      <c r="H933" s="39">
        <f t="shared" si="37"/>
        <v>95</v>
      </c>
      <c r="I933" s="40">
        <f t="shared" si="38"/>
        <v>95</v>
      </c>
    </row>
    <row r="934" spans="2:9" x14ac:dyDescent="0.25">
      <c r="B934" s="41" t="s">
        <v>17</v>
      </c>
      <c r="C934" s="37" t="s">
        <v>16</v>
      </c>
      <c r="D934" s="38" t="s">
        <v>800</v>
      </c>
      <c r="E934" s="43">
        <v>20000</v>
      </c>
      <c r="F934" s="43">
        <v>20000</v>
      </c>
      <c r="G934" s="44">
        <v>19000</v>
      </c>
      <c r="H934" s="39">
        <f t="shared" si="37"/>
        <v>95</v>
      </c>
      <c r="I934" s="40">
        <f t="shared" si="38"/>
        <v>95</v>
      </c>
    </row>
    <row r="935" spans="2:9" ht="39.6" x14ac:dyDescent="0.25">
      <c r="B935" s="41" t="s">
        <v>15</v>
      </c>
      <c r="C935" s="37" t="s">
        <v>14</v>
      </c>
      <c r="D935" s="38" t="s">
        <v>775</v>
      </c>
      <c r="E935" s="43">
        <v>4728000</v>
      </c>
      <c r="F935" s="43">
        <v>4728000</v>
      </c>
      <c r="G935" s="44">
        <v>4170303.24</v>
      </c>
      <c r="H935" s="39">
        <f t="shared" si="37"/>
        <v>88.204383248730963</v>
      </c>
      <c r="I935" s="40">
        <f t="shared" si="38"/>
        <v>88.204383248730963</v>
      </c>
    </row>
    <row r="936" spans="2:9" ht="26.4" x14ac:dyDescent="0.25">
      <c r="B936" s="41" t="s">
        <v>13</v>
      </c>
      <c r="C936" s="37" t="s">
        <v>10</v>
      </c>
      <c r="D936" s="38" t="s">
        <v>775</v>
      </c>
      <c r="E936" s="43">
        <v>4728000</v>
      </c>
      <c r="F936" s="43">
        <v>4728000</v>
      </c>
      <c r="G936" s="44">
        <v>4170303.24</v>
      </c>
      <c r="H936" s="39">
        <f t="shared" si="37"/>
        <v>88.204383248730963</v>
      </c>
      <c r="I936" s="40">
        <f t="shared" si="38"/>
        <v>88.204383248730963</v>
      </c>
    </row>
    <row r="937" spans="2:9" ht="52.8" x14ac:dyDescent="0.25">
      <c r="B937" s="41" t="s">
        <v>12</v>
      </c>
      <c r="C937" s="37" t="s">
        <v>10</v>
      </c>
      <c r="D937" s="38" t="s">
        <v>780</v>
      </c>
      <c r="E937" s="43">
        <v>4728000</v>
      </c>
      <c r="F937" s="43">
        <v>4728000</v>
      </c>
      <c r="G937" s="44">
        <v>4170303.24</v>
      </c>
      <c r="H937" s="39">
        <f t="shared" si="37"/>
        <v>88.204383248730963</v>
      </c>
      <c r="I937" s="40">
        <f t="shared" si="38"/>
        <v>88.204383248730963</v>
      </c>
    </row>
    <row r="938" spans="2:9" ht="26.4" x14ac:dyDescent="0.25">
      <c r="B938" s="41" t="s">
        <v>11</v>
      </c>
      <c r="C938" s="37" t="s">
        <v>10</v>
      </c>
      <c r="D938" s="38" t="s">
        <v>787</v>
      </c>
      <c r="E938" s="43">
        <v>4728000</v>
      </c>
      <c r="F938" s="43">
        <v>4728000</v>
      </c>
      <c r="G938" s="44">
        <v>4170303.24</v>
      </c>
      <c r="H938" s="39">
        <f t="shared" si="37"/>
        <v>88.204383248730963</v>
      </c>
      <c r="I938" s="40">
        <f t="shared" si="38"/>
        <v>88.204383248730963</v>
      </c>
    </row>
    <row r="939" spans="2:9" ht="39.6" x14ac:dyDescent="0.25">
      <c r="B939" s="41" t="s">
        <v>9</v>
      </c>
      <c r="C939" s="37" t="s">
        <v>8</v>
      </c>
      <c r="D939" s="38" t="s">
        <v>775</v>
      </c>
      <c r="E939" s="43">
        <v>544000</v>
      </c>
      <c r="F939" s="43">
        <v>544000</v>
      </c>
      <c r="G939" s="44">
        <v>319500</v>
      </c>
      <c r="H939" s="39">
        <f t="shared" si="37"/>
        <v>58.731617647058819</v>
      </c>
      <c r="I939" s="40">
        <f t="shared" si="38"/>
        <v>58.731617647058819</v>
      </c>
    </row>
    <row r="940" spans="2:9" ht="26.4" x14ac:dyDescent="0.25">
      <c r="B940" s="41" t="s">
        <v>5</v>
      </c>
      <c r="C940" s="37" t="s">
        <v>0</v>
      </c>
      <c r="D940" s="38" t="s">
        <v>775</v>
      </c>
      <c r="E940" s="43">
        <v>544000</v>
      </c>
      <c r="F940" s="43">
        <v>544000</v>
      </c>
      <c r="G940" s="44">
        <v>319500</v>
      </c>
      <c r="H940" s="39">
        <f t="shared" si="37"/>
        <v>58.731617647058819</v>
      </c>
      <c r="I940" s="40">
        <f t="shared" si="38"/>
        <v>58.731617647058819</v>
      </c>
    </row>
    <row r="941" spans="2:9" ht="26.4" x14ac:dyDescent="0.25">
      <c r="B941" s="41" t="s">
        <v>4</v>
      </c>
      <c r="C941" s="37" t="s">
        <v>0</v>
      </c>
      <c r="D941" s="38" t="s">
        <v>784</v>
      </c>
      <c r="E941" s="43">
        <v>212000</v>
      </c>
      <c r="F941" s="43">
        <v>212000</v>
      </c>
      <c r="G941" s="44">
        <v>64500</v>
      </c>
      <c r="H941" s="39">
        <f t="shared" si="37"/>
        <v>30.424528301886795</v>
      </c>
      <c r="I941" s="40">
        <f t="shared" si="38"/>
        <v>30.424528301886795</v>
      </c>
    </row>
    <row r="942" spans="2:9" ht="26.4" x14ac:dyDescent="0.25">
      <c r="B942" s="41" t="s">
        <v>3</v>
      </c>
      <c r="C942" s="37" t="s">
        <v>0</v>
      </c>
      <c r="D942" s="38" t="s">
        <v>785</v>
      </c>
      <c r="E942" s="43">
        <v>212000</v>
      </c>
      <c r="F942" s="43">
        <v>212000</v>
      </c>
      <c r="G942" s="44">
        <v>64500</v>
      </c>
      <c r="H942" s="39">
        <f t="shared" si="37"/>
        <v>30.424528301886795</v>
      </c>
      <c r="I942" s="40">
        <f t="shared" si="38"/>
        <v>30.424528301886795</v>
      </c>
    </row>
    <row r="943" spans="2:9" x14ac:dyDescent="0.25">
      <c r="B943" s="41" t="s">
        <v>2</v>
      </c>
      <c r="C943" s="37" t="s">
        <v>0</v>
      </c>
      <c r="D943" s="38" t="s">
        <v>782</v>
      </c>
      <c r="E943" s="43">
        <v>332000</v>
      </c>
      <c r="F943" s="43">
        <v>332000</v>
      </c>
      <c r="G943" s="44">
        <v>255000</v>
      </c>
      <c r="H943" s="39">
        <f t="shared" si="37"/>
        <v>76.807228915662648</v>
      </c>
      <c r="I943" s="40">
        <f t="shared" si="38"/>
        <v>76.807228915662648</v>
      </c>
    </row>
    <row r="944" spans="2:9" x14ac:dyDescent="0.25">
      <c r="B944" s="41" t="s">
        <v>1</v>
      </c>
      <c r="C944" s="37" t="s">
        <v>0</v>
      </c>
      <c r="D944" s="38" t="s">
        <v>790</v>
      </c>
      <c r="E944" s="43">
        <v>332000</v>
      </c>
      <c r="F944" s="43">
        <v>332000</v>
      </c>
      <c r="G944" s="44">
        <v>255000</v>
      </c>
      <c r="H944" s="39">
        <f t="shared" si="37"/>
        <v>76.807228915662648</v>
      </c>
      <c r="I944" s="40">
        <f t="shared" si="38"/>
        <v>76.807228915662648</v>
      </c>
    </row>
    <row r="945" spans="2:9" ht="21" customHeight="1" x14ac:dyDescent="0.25">
      <c r="B945" s="46" t="s">
        <v>817</v>
      </c>
      <c r="C945" s="42"/>
      <c r="D945" s="42"/>
      <c r="E945" s="45">
        <v>3565233197.6900001</v>
      </c>
      <c r="F945" s="45">
        <v>3565233197.6900001</v>
      </c>
      <c r="G945" s="45">
        <v>1901582021.8900001</v>
      </c>
      <c r="H945" s="39">
        <f t="shared" si="37"/>
        <v>53.336820242840801</v>
      </c>
      <c r="I945" s="40">
        <f t="shared" si="38"/>
        <v>53.336820242840801</v>
      </c>
    </row>
    <row r="946" spans="2:9" x14ac:dyDescent="0.25">
      <c r="B946" s="49" t="s">
        <v>742</v>
      </c>
      <c r="C946" s="47"/>
      <c r="D946" s="47"/>
      <c r="E946" s="48">
        <f>E33-E945</f>
        <v>-329223371.92000008</v>
      </c>
      <c r="F946" s="48">
        <f>F33-F945</f>
        <v>-329223371.92000008</v>
      </c>
      <c r="G946" s="48">
        <f>G33-G945</f>
        <v>261180075.74000001</v>
      </c>
      <c r="H946" s="39"/>
      <c r="I946" s="40"/>
    </row>
    <row r="947" spans="2:9" ht="26.4" x14ac:dyDescent="0.25">
      <c r="B947" s="50" t="s">
        <v>719</v>
      </c>
      <c r="C947" s="70" t="s">
        <v>720</v>
      </c>
      <c r="D947" s="71"/>
      <c r="E947" s="51">
        <v>329223371.92000002</v>
      </c>
      <c r="F947" s="51">
        <v>329223371.92000002</v>
      </c>
      <c r="G947" s="51">
        <v>-261180075.74000001</v>
      </c>
      <c r="H947" s="40">
        <f>G947/E947*100</f>
        <v>-79.332179309391719</v>
      </c>
      <c r="I947" s="40">
        <f t="shared" si="38"/>
        <v>-79.332179309391719</v>
      </c>
    </row>
    <row r="948" spans="2:9" ht="26.4" x14ac:dyDescent="0.25">
      <c r="B948" s="52" t="s">
        <v>721</v>
      </c>
      <c r="C948" s="72" t="s">
        <v>722</v>
      </c>
      <c r="D948" s="73"/>
      <c r="E948" s="53">
        <v>179742122.46000001</v>
      </c>
      <c r="F948" s="53">
        <v>179742122.46000001</v>
      </c>
      <c r="G948" s="54">
        <v>65000000</v>
      </c>
      <c r="H948" s="39">
        <f t="shared" si="37"/>
        <v>36.162920026976522</v>
      </c>
      <c r="I948" s="40">
        <f t="shared" si="38"/>
        <v>36.162920026976522</v>
      </c>
    </row>
    <row r="949" spans="2:9" ht="26.4" x14ac:dyDescent="0.25">
      <c r="B949" s="52" t="s">
        <v>723</v>
      </c>
      <c r="C949" s="72" t="s">
        <v>724</v>
      </c>
      <c r="D949" s="73"/>
      <c r="E949" s="53">
        <v>-82000000</v>
      </c>
      <c r="F949" s="53">
        <v>-82000000</v>
      </c>
      <c r="G949" s="54">
        <v>-74000000</v>
      </c>
      <c r="H949" s="39">
        <f t="shared" si="37"/>
        <v>90.243902439024396</v>
      </c>
      <c r="I949" s="40">
        <f t="shared" si="38"/>
        <v>90.243902439024396</v>
      </c>
    </row>
    <row r="950" spans="2:9" x14ac:dyDescent="0.25">
      <c r="B950" s="52" t="s">
        <v>725</v>
      </c>
      <c r="C950" s="72" t="s">
        <v>726</v>
      </c>
      <c r="D950" s="73"/>
      <c r="E950" s="53">
        <v>231481249.46000001</v>
      </c>
      <c r="F950" s="53">
        <v>231481249.46000001</v>
      </c>
      <c r="G950" s="54">
        <v>-252180075.74000001</v>
      </c>
      <c r="H950" s="40">
        <f>G950/E950*100</f>
        <v>-108.9419019157216</v>
      </c>
      <c r="I950" s="40">
        <f t="shared" si="38"/>
        <v>-108.9419019157216</v>
      </c>
    </row>
  </sheetData>
  <autoFilter ref="B7:I950"/>
  <mergeCells count="48">
    <mergeCell ref="C947:D947"/>
    <mergeCell ref="C948:D948"/>
    <mergeCell ref="C949:D949"/>
    <mergeCell ref="C950:D950"/>
    <mergeCell ref="F3:H3"/>
    <mergeCell ref="F5:F6"/>
    <mergeCell ref="G5:G6"/>
    <mergeCell ref="B3:E3"/>
    <mergeCell ref="B5:B6"/>
    <mergeCell ref="E5:E6"/>
    <mergeCell ref="H5:I5"/>
    <mergeCell ref="C34:D34"/>
    <mergeCell ref="C12:D12"/>
    <mergeCell ref="C16:D16"/>
    <mergeCell ref="C13:D13"/>
    <mergeCell ref="C14:D14"/>
    <mergeCell ref="C32:D32"/>
    <mergeCell ref="C11:D11"/>
    <mergeCell ref="C22:D22"/>
    <mergeCell ref="C30:D30"/>
    <mergeCell ref="C23:D23"/>
    <mergeCell ref="C20:D20"/>
    <mergeCell ref="C21:D21"/>
    <mergeCell ref="C15:D15"/>
    <mergeCell ref="C19:D19"/>
    <mergeCell ref="C17:D17"/>
    <mergeCell ref="C18:D18"/>
    <mergeCell ref="C26:D26"/>
    <mergeCell ref="C8:D8"/>
    <mergeCell ref="C27:D27"/>
    <mergeCell ref="C29:D29"/>
    <mergeCell ref="C28:D28"/>
    <mergeCell ref="H35:H36"/>
    <mergeCell ref="I35:I36"/>
    <mergeCell ref="C5:D6"/>
    <mergeCell ref="C7:D7"/>
    <mergeCell ref="B2:I2"/>
    <mergeCell ref="B35:B36"/>
    <mergeCell ref="C35:D35"/>
    <mergeCell ref="E35:E36"/>
    <mergeCell ref="F35:F36"/>
    <mergeCell ref="G35:G36"/>
    <mergeCell ref="C9:D9"/>
    <mergeCell ref="C10:D10"/>
    <mergeCell ref="C33:D33"/>
    <mergeCell ref="C31:D31"/>
    <mergeCell ref="C24:D24"/>
    <mergeCell ref="C25:D25"/>
  </mergeCells>
  <pageMargins left="0.39370078740157499" right="0.39370078740157499" top="0.999999984981507" bottom="0.999999984981507" header="0.499999992490753" footer="0.499999992490753"/>
  <pageSetup paperSize="9" scale="89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Алина Твердохлеб</cp:lastModifiedBy>
  <cp:lastPrinted>2018-05-08T07:35:10Z</cp:lastPrinted>
  <dcterms:created xsi:type="dcterms:W3CDTF">2018-05-08T05:50:29Z</dcterms:created>
  <dcterms:modified xsi:type="dcterms:W3CDTF">2018-09-26T06:36:25Z</dcterms:modified>
</cp:coreProperties>
</file>