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erverfc\fc$\ЭКОНОМИКА\Отчёт по муниципальной программе\2021\4 квартал\"/>
    </mc:Choice>
  </mc:AlternateContent>
  <bookViews>
    <workbookView xWindow="120" yWindow="180" windowWidth="23250" windowHeight="10740"/>
  </bookViews>
  <sheets>
    <sheet name="Приложение  1 " sheetId="1" r:id="rId1"/>
  </sheets>
  <calcPr calcId="152511"/>
</workbook>
</file>

<file path=xl/calcChain.xml><?xml version="1.0" encoding="utf-8"?>
<calcChain xmlns="http://schemas.openxmlformats.org/spreadsheetml/2006/main">
  <c r="C13" i="1" l="1"/>
  <c r="C17" i="1" l="1"/>
  <c r="H17" i="1"/>
  <c r="H13" i="1"/>
  <c r="H14" i="1" l="1"/>
  <c r="C18" i="1" l="1"/>
  <c r="M13" i="1"/>
  <c r="H18" i="1" l="1"/>
  <c r="C14" i="1"/>
  <c r="C19" i="1" s="1"/>
  <c r="L19" i="1" l="1"/>
  <c r="N19" i="1"/>
  <c r="P19" i="1"/>
  <c r="D19" i="1"/>
  <c r="E19" i="1"/>
  <c r="F19" i="1"/>
  <c r="G19" i="1"/>
  <c r="H19" i="1"/>
  <c r="I19" i="1"/>
  <c r="J19" i="1"/>
  <c r="K19" i="1"/>
  <c r="O14" i="1" l="1"/>
  <c r="Q14" i="1"/>
  <c r="Q19" i="1" s="1"/>
  <c r="M14" i="1" l="1"/>
  <c r="M19" i="1" s="1"/>
  <c r="O19" i="1"/>
</calcChain>
</file>

<file path=xl/sharedStrings.xml><?xml version="1.0" encoding="utf-8"?>
<sst xmlns="http://schemas.openxmlformats.org/spreadsheetml/2006/main" count="60" uniqueCount="49">
  <si>
    <t xml:space="preserve">Приложение </t>
  </si>
  <si>
    <t>тыс. рублей</t>
  </si>
  <si>
    <t>№ п/п</t>
  </si>
  <si>
    <t>Кассовое исполнение</t>
  </si>
  <si>
    <t>Результат реализации мероприятия, причина невыполнения или неполного выполнения мероприятия</t>
  </si>
  <si>
    <t>Всего</t>
  </si>
  <si>
    <t>Ф/Б</t>
  </si>
  <si>
    <t>О/Б</t>
  </si>
  <si>
    <t>М/Б</t>
  </si>
  <si>
    <t>Другие источники</t>
  </si>
  <si>
    <t>без финансирования</t>
  </si>
  <si>
    <t>ИТОГО</t>
  </si>
  <si>
    <t>Руководитель программы:</t>
  </si>
  <si>
    <t>Ф.И.О.</t>
  </si>
  <si>
    <t>подпись</t>
  </si>
  <si>
    <t>Наименование подпрограмм, мероприятий</t>
  </si>
  <si>
    <t>Подпрограмма 2 "Управление муниципальным долгом в муниципальном образовании городской округ город Пыть-Ях"</t>
  </si>
  <si>
    <t>План по программе, утверждённый постановлением администрации города (с внесёнными изменениями)</t>
  </si>
  <si>
    <t>Уточнённый план по бюджету, утверждённый  решением Думы (с внесёнными изменениями)</t>
  </si>
  <si>
    <t>Отчёт о ходе реализации  муниципальной программы "Управление муниципальными финансами в городе Пыть-Яхе"</t>
  </si>
  <si>
    <t>1.1.</t>
  </si>
  <si>
    <t>1.2.</t>
  </si>
  <si>
    <t>1.3.</t>
  </si>
  <si>
    <t>2.1.</t>
  </si>
  <si>
    <t>2.2.</t>
  </si>
  <si>
    <t>2.3.</t>
  </si>
  <si>
    <t>Подпрограмма 3 "Формирование резервных средств в бюджете города"</t>
  </si>
  <si>
    <t>3.1.</t>
  </si>
  <si>
    <t>3.2.</t>
  </si>
  <si>
    <t>Подпрограмма 1 "Организация бюджетного процесса в муниципальном образовании городской округ город Пыть-Ях"</t>
  </si>
  <si>
    <t>Исполнитель: Шаталова Клавдия Васильевна</t>
  </si>
  <si>
    <t>8 (3463) 46 - 55 - 51</t>
  </si>
  <si>
    <t>Е.Г. Баляева</t>
  </si>
  <si>
    <t>квартальные для сведения</t>
  </si>
  <si>
    <t>Организация планирования, исполнения бюджета городского округа и формирование отчётности об исполнении бюджета города  (Показатель 1)</t>
  </si>
  <si>
    <t>Обеспечение доступа к муниципальному сегменту государственной интегрированной информационной системы управления общественными финансами «Электронный бюджет» (Показатель 1)</t>
  </si>
  <si>
    <t>Совершенствование системы оценки качества финансового менеджмента, осуществляемого главными распорядителями бюджетных  средств городского округа, главными администраторами доходов бюджета городского округа  (Показатель 1)</t>
  </si>
  <si>
    <t>Обслуживание муниципального долга городского округа (Показатель 2)</t>
  </si>
  <si>
    <t>Планирование ассигнований на погашение долговых обязательств городского округа (Показатель 2)</t>
  </si>
  <si>
    <t>Мониторинг состояния муниципального долга (Показатель 2)</t>
  </si>
  <si>
    <t>Формирование в бюджете города резервного фонда Администрации города  в соответствии с требованиями Бюджетного кодекса Российской Федерации (Показатель 3)</t>
  </si>
  <si>
    <t>Резервирование бюджетных ассигнований с целью последующего их распределения между главными распорядителями бюджетных средств при наступлении установленных условий (Показатель 4)</t>
  </si>
  <si>
    <t>Целью мониторинга является: выявление ошибок, допущенных главными распорядителями средств бюджета муниципального образования; оценка качества операций, проводимых при планировании и исполнении бюджета главными распорядителями, распорядителями средств местного бюджета. Для реализации данных целей ежегодно в срок до 30 апреля проводится мониторинг качества финансового менеджмента в соответствии с постановлением администрации города от 06.11.2018 № 354-па «Об организации проведения мониторинга качества финансового менеджмента, осуществляемого главными распорядителями бюджетных средств (распорядителями бюджетных средств)». На начало реализации муниципальной программы доля главных администраторов бюджетных средств, имеющих итоговую оценку качества финансового менеджмента более 70 балов составила 77%. За 2019 и 2020 годы все администраторы бюджетных средств набрали более 70 баллов. В 2020 году минимальная оценка составила 85 баллов, а один участник получил наивысшую оценку 100 баллов, что свидетельствует о заинтересованности в эффективном использовании бюджетных средств и улучшении качества планирования и исполнения бюджета.
Информация о результатах финансового менеджмента размещена в системе "Электронный бюджет"</t>
  </si>
  <si>
    <t>по состоянию на 01.01.2022 г.</t>
  </si>
  <si>
    <t>Бюджет города формируется и утверждается в соответствии с положением о бюджетном процессе в муниципальном образовании городской округ город Пыть-Ях, утвержденного решением Думы города от 21.03.2014 № 258 (далее бюджетный процесс). Распоряжением администрации города утверждается график подготовки, рассмотрения документов и материалов, разрабатываемых при составлении проекта решения о бюджете городского округа города Пыть-Яха на очередной финансовый год и плановый период. В целях своевременного и качественного проведения работы по разработке проекта бюджета принято постановление администрации города от 14.07.2014 № 175-па (в ред. 07.09.2015 N 250-па, от 15.07.2016 N 174-па, от 23.05.2017 N 136-па, от 24.07.2017 № 193-па, от 02.08.2021 N 359-па). Начало работы по составлению проекта бюджета города начинается с утверждения Графика подготовки, рассмотрения документов и материалов, разрабатываемых при составлении проекта решения о бюджете городского округа города Пыть-Яха на очередной финансовый год и плановый период. На 2021 год и плановый период 2022-2023 годы бюджет города Пыть-Яха утверждён решением Думы города Пыть-Яха от 14.12.2020 года № 357. Исполнение бюджета города по расходам начинается с составления сводной бюджетной росписи. Ее составление регулирует Порядок составления и ведения сводной бюджетной росписи бюджета города Пыть-Яха, бюджетных росписей главных распорядителей средств бюджета города Пыть-Яха (главных администраторов источников внутреннего финансирования дефицита бюджета города Пыть-Яха) и лимитов бюджетных обязательств города Пыть-Яха, утверждённый приказом комитета по финансам от 30.12.2015 № 34. В ходе исполнения бюджета за 202 год было проведено уточнение параметров доходов и расходов бюджета, а также источников финансирования дефицита. В соответствии со статьёй 25 Бюджетного процесса в течении отчетного периода в Думу города и Счётно-контрольную палату был направлен отчёт об исполнении бюджета города за 2020 год для утверждения, отчет за первый, второй и третий квартал 2021 года для сведения.</t>
  </si>
  <si>
    <t>В рамках Концепции создания и развития государственной интегрированной информационной системы управления общественными финансами «Электронный бюджет», утвержденной распоряжением Правительства Российской Федерации от 20.07.2011 № 1275-р (в актуальной ред.) в соответствии со статьей 165 Бюджетного кодекса Российской Федерации, приказом № 243н от 28 декабря 2016 г. «О составе и порядке размещения и предоставления информации на едином портале бюджетной системы Российской Федерации» (в ред. от 28.12.2018 N 296н, от 05.10.2020 N 228н) в целях обеспечения принципа прозрачности (открытости) бюджета осуществляется размещение и предоставление информации на едином портале бюджетной системы Российской Федерации.</t>
  </si>
  <si>
    <t>Оплата процентов по состоянию на 01.10.2021 года составила 696,3 тыс. рублей, в том числе: по муниципальному контракту № 0187300019419000159 от 13.12.2019 года с ПАО "Совкомбанк" -  207,1 тыс. рублей, по договору бюджетного кредита № 6/02-20 от 22.12.2020 в сумме  - 487,8 тыс. рублей, по договору бюджетного кредита № 3/02-21 от 22.09.2021 в сумме - 14,8 тыс. рублей. По состоянию на 01.01.2022 муниципальный долг составляет - 145 960,3 тыс. рублей.</t>
  </si>
  <si>
    <t>В соответствии с постановлением правительства ХМАО-Югры от 02.07.2021 3 240-п «О распределении дотации», распоряжением Администрации № 1247-ра от 08.07.2021 "О распределении бюджетных средств" ассигнования предусмотрены на финансовое обеспечение мероприятий, связанных с профилактикой и устранением последствий распространения новой коронавирусной инфекции, вызванной COVID-19. В отчетном периоде из средств резервного фонда выделены бюджетные ассигнования в сумме 404,2 тыс. рублей на основании распоряжения администрации № 1215-ра от 30.06.2021 на проведение работ по дезинфекции улиц, тротуаров, остановочных комплексов, общественных пространств, дворов, многоквартирных домов, детских площадок. На основании распоряжения № 2074 от 26.10.2021 выделены средства в сумме 82,6 тыс. рублей на проведение дезинфекции зданияна проведение дезинфекции, по распоряжению № 2128-ра от 10.11.2021 в сумме 32,45 тыс. рублей на приобретение противочумных костюмов. По распоряжению № 2165-ра от 18.11.2021 в сумме 1 800,0 тыс рублей на возмещение затрат ООО "Запсибавто", связанных с профилактикой и устранением последствий распространения коронавирусной инфекции. По распоряжению № 2262-ра от 26.11.2021 выделены 82,3 тыс. рублей на возмещение затрат ООО ИПФ "Промэнергосервис", связанных с профилактикой и устранением последствий распространения коронавирусной инфекции. По распоряжению № 2462-ра от 23.12.2021 средства на приобретение медецинских масок в сумме 98,45 тыс. рублей.</t>
  </si>
  <si>
    <t>Зарезервированные средства перераспределены для частичного обеспечения расходов, связанных с повышением оплаты труда работников муниципальных учреждений культуры и дополнительного образования детей, в целях обеспечения достигнутого уровня средней заработной платы, а также расходов, связанных с обеспечением повышения заработной платы низкооплачиваемой категории работников и дифференциацией заработной платы иных категорий работников в связи с увеличением минимального размера оплаты труда с 1 января 2021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</si>
</sst>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10"/>
      <color indexed="8"/>
      <name val="Times New Roman"/>
      <family val="1"/>
      <charset val="204"/>
    </font>
    <font>
      <sz val="14"/>
      <color indexed="8"/>
      <name val="Times New Roman"/>
      <family val="1"/>
      <charset val="204"/>
    </font>
    <font>
      <sz val="10"/>
      <name val="Arial"/>
      <family val="2"/>
      <charset val="204"/>
    </font>
    <font>
      <sz val="8"/>
      <name val="Calibri"/>
      <family val="2"/>
      <charset val="204"/>
    </font>
    <font>
      <b/>
      <sz val="10"/>
      <color indexed="8"/>
      <name val="Times New Roman"/>
      <family val="1"/>
      <charset val="204"/>
    </font>
    <font>
      <b/>
      <sz val="14"/>
      <color indexed="8"/>
      <name val="Times New Roman"/>
      <family val="1"/>
      <charset val="204"/>
    </font>
    <font>
      <b/>
      <sz val="12"/>
      <color indexed="8"/>
      <name val="Times New Roman"/>
      <family val="1"/>
      <charset val="204"/>
    </font>
    <font>
      <sz val="11"/>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5" fillId="0" borderId="0"/>
  </cellStyleXfs>
  <cellXfs count="63">
    <xf numFmtId="0" fontId="0" fillId="0" borderId="0" xfId="0"/>
    <xf numFmtId="0" fontId="1" fillId="0" borderId="0" xfId="0" applyFont="1"/>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horizontal="center" vertical="center"/>
    </xf>
    <xf numFmtId="0" fontId="1" fillId="0" borderId="2" xfId="0" applyFont="1" applyBorder="1" applyAlignment="1">
      <alignment horizontal="center"/>
    </xf>
    <xf numFmtId="0" fontId="1" fillId="0" borderId="0" xfId="0" applyFont="1" applyAlignment="1">
      <alignment horizontal="center"/>
    </xf>
    <xf numFmtId="0" fontId="3" fillId="0" borderId="2" xfId="0" applyFont="1" applyBorder="1" applyAlignment="1">
      <alignment vertical="center" wrapText="1"/>
    </xf>
    <xf numFmtId="164" fontId="3" fillId="0" borderId="2" xfId="0" applyNumberFormat="1" applyFont="1" applyBorder="1" applyAlignment="1">
      <alignment horizontal="center" vertical="center" wrapText="1"/>
    </xf>
    <xf numFmtId="164" fontId="3" fillId="0" borderId="2" xfId="0" applyNumberFormat="1" applyFont="1" applyBorder="1" applyAlignment="1">
      <alignment horizontal="center" vertical="center"/>
    </xf>
    <xf numFmtId="164" fontId="1" fillId="0" borderId="2" xfId="0" applyNumberFormat="1" applyFont="1" applyBorder="1" applyAlignment="1">
      <alignment horizontal="center" vertical="center"/>
    </xf>
    <xf numFmtId="0" fontId="3" fillId="0" borderId="2" xfId="0" applyFont="1" applyBorder="1" applyAlignment="1">
      <alignment horizontal="justify" vertical="center" wrapText="1"/>
    </xf>
    <xf numFmtId="0" fontId="2" fillId="0" borderId="2" xfId="0" applyFont="1" applyBorder="1" applyAlignment="1"/>
    <xf numFmtId="164" fontId="2" fillId="0" borderId="2" xfId="0" applyNumberFormat="1" applyFont="1" applyBorder="1"/>
    <xf numFmtId="0" fontId="2" fillId="0" borderId="2" xfId="0" applyFont="1" applyBorder="1"/>
    <xf numFmtId="0" fontId="4" fillId="0" borderId="4" xfId="0" applyFont="1" applyBorder="1"/>
    <xf numFmtId="0" fontId="4" fillId="0" borderId="0" xfId="0" applyFont="1"/>
    <xf numFmtId="49" fontId="1" fillId="0" borderId="0" xfId="0" applyNumberFormat="1" applyFont="1"/>
    <xf numFmtId="49" fontId="3" fillId="0" borderId="2" xfId="0" applyNumberFormat="1" applyFont="1" applyBorder="1" applyAlignment="1">
      <alignment horizontal="center" vertical="center"/>
    </xf>
    <xf numFmtId="49" fontId="2" fillId="0" borderId="2" xfId="0" applyNumberFormat="1" applyFont="1" applyBorder="1" applyAlignment="1"/>
    <xf numFmtId="49" fontId="4" fillId="0" borderId="0" xfId="0" applyNumberFormat="1" applyFont="1"/>
    <xf numFmtId="0" fontId="1" fillId="0" borderId="2" xfId="0" applyFont="1" applyBorder="1" applyAlignment="1">
      <alignment horizontal="center"/>
    </xf>
    <xf numFmtId="0" fontId="2" fillId="0" borderId="0" xfId="0" applyFont="1"/>
    <xf numFmtId="0" fontId="7" fillId="0" borderId="1" xfId="0" applyFont="1" applyBorder="1" applyAlignment="1">
      <alignment horizontal="center" vertical="center" wrapText="1"/>
    </xf>
    <xf numFmtId="0" fontId="7" fillId="0" borderId="2" xfId="0" applyFont="1" applyBorder="1" applyAlignment="1">
      <alignment horizontal="center" vertical="center"/>
    </xf>
    <xf numFmtId="0" fontId="7" fillId="0" borderId="2" xfId="0" applyFont="1" applyBorder="1" applyAlignment="1">
      <alignment horizontal="center" vertical="center" wrapText="1"/>
    </xf>
    <xf numFmtId="0" fontId="8" fillId="0" borderId="0" xfId="0" applyFont="1"/>
    <xf numFmtId="0" fontId="1" fillId="0" borderId="2" xfId="0" applyFont="1" applyBorder="1" applyAlignment="1">
      <alignment horizontal="center"/>
    </xf>
    <xf numFmtId="49" fontId="1" fillId="0" borderId="2" xfId="0" applyNumberFormat="1" applyFont="1" applyBorder="1" applyAlignment="1">
      <alignment wrapText="1"/>
    </xf>
    <xf numFmtId="49" fontId="1" fillId="2" borderId="3" xfId="0" applyNumberFormat="1" applyFont="1" applyFill="1" applyBorder="1" applyAlignment="1">
      <alignment wrapText="1"/>
    </xf>
    <xf numFmtId="49" fontId="10" fillId="0" borderId="5" xfId="0" applyNumberFormat="1" applyFont="1" applyBorder="1" applyAlignment="1">
      <alignment horizontal="left" wrapText="1"/>
    </xf>
    <xf numFmtId="49" fontId="10" fillId="0" borderId="3" xfId="0" applyNumberFormat="1" applyFont="1" applyBorder="1" applyAlignment="1">
      <alignment horizontal="left" wrapText="1"/>
    </xf>
    <xf numFmtId="164" fontId="7" fillId="0" borderId="13" xfId="0" applyNumberFormat="1" applyFont="1" applyBorder="1" applyAlignment="1">
      <alignment horizontal="center" vertical="center" wrapText="1"/>
    </xf>
    <xf numFmtId="16" fontId="3" fillId="0" borderId="2" xfId="0" applyNumberFormat="1" applyFont="1" applyBorder="1" applyAlignment="1">
      <alignment vertical="center" wrapText="1"/>
    </xf>
    <xf numFmtId="164" fontId="2" fillId="0" borderId="0" xfId="0" applyNumberFormat="1" applyFont="1"/>
    <xf numFmtId="0" fontId="10" fillId="0" borderId="2" xfId="0" applyFont="1" applyFill="1" applyBorder="1" applyAlignment="1">
      <alignment wrapText="1"/>
    </xf>
    <xf numFmtId="0" fontId="11" fillId="0" borderId="2" xfId="0" applyFont="1" applyFill="1" applyBorder="1" applyAlignment="1">
      <alignment wrapText="1"/>
    </xf>
    <xf numFmtId="0" fontId="7"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1" fillId="0" borderId="6" xfId="0" applyFont="1" applyBorder="1" applyAlignment="1">
      <alignment horizontal="center"/>
    </xf>
    <xf numFmtId="0" fontId="4" fillId="0" borderId="4" xfId="0" applyFont="1" applyBorder="1" applyAlignment="1">
      <alignment horizontal="center"/>
    </xf>
    <xf numFmtId="49" fontId="7" fillId="0" borderId="11" xfId="0" applyNumberFormat="1" applyFont="1" applyBorder="1" applyAlignment="1">
      <alignment horizontal="center" vertical="center"/>
    </xf>
    <xf numFmtId="49" fontId="7" fillId="0" borderId="12" xfId="0" applyNumberFormat="1" applyFont="1" applyBorder="1" applyAlignment="1">
      <alignment horizontal="center" vertical="center"/>
    </xf>
    <xf numFmtId="49" fontId="7" fillId="0" borderId="13" xfId="0" applyNumberFormat="1" applyFont="1" applyBorder="1" applyAlignment="1">
      <alignment horizontal="center" vertical="center"/>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9"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0" xfId="0" applyFont="1" applyBorder="1" applyAlignment="1">
      <alignment horizontal="center" vertical="center" wrapText="1"/>
    </xf>
    <xf numFmtId="164" fontId="3" fillId="0" borderId="7"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8" xfId="0" applyNumberFormat="1" applyFont="1" applyBorder="1" applyAlignment="1">
      <alignment horizontal="center" vertical="center" wrapText="1"/>
    </xf>
    <xf numFmtId="0" fontId="9" fillId="0" borderId="0" xfId="0" applyFont="1" applyAlignment="1">
      <alignment horizontal="center" wrapText="1"/>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1" fillId="0" borderId="2" xfId="0" applyFont="1" applyBorder="1" applyAlignment="1">
      <alignment horizontal="center"/>
    </xf>
    <xf numFmtId="0" fontId="1" fillId="0" borderId="5" xfId="0" applyFont="1" applyBorder="1" applyAlignment="1">
      <alignment horizontal="center" wrapText="1"/>
    </xf>
    <xf numFmtId="0" fontId="1" fillId="0" borderId="3" xfId="0" applyFont="1" applyBorder="1" applyAlignment="1">
      <alignment horizont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7"/>
  <sheetViews>
    <sheetView tabSelected="1" topLeftCell="D16" zoomScale="130" zoomScaleNormal="130" workbookViewId="0">
      <selection activeCell="R17" sqref="R17"/>
    </sheetView>
  </sheetViews>
  <sheetFormatPr defaultColWidth="9.140625" defaultRowHeight="15" x14ac:dyDescent="0.25"/>
  <cols>
    <col min="1" max="1" width="4.85546875" style="17" customWidth="1"/>
    <col min="2" max="2" width="52" style="1" customWidth="1"/>
    <col min="3" max="3" width="11" style="22" customWidth="1"/>
    <col min="4" max="4" width="5.140625" style="1" customWidth="1"/>
    <col min="5" max="5" width="8.28515625" style="1" customWidth="1"/>
    <col min="6" max="6" width="10" style="1" customWidth="1"/>
    <col min="7" max="7" width="11" style="1" customWidth="1"/>
    <col min="8" max="8" width="9.42578125" style="22" customWidth="1"/>
    <col min="9" max="9" width="5.42578125" style="1" customWidth="1"/>
    <col min="10" max="10" width="6" style="1" customWidth="1"/>
    <col min="11" max="12" width="9.140625" style="1"/>
    <col min="13" max="13" width="9.140625" style="22"/>
    <col min="14" max="14" width="6.42578125" style="1" customWidth="1"/>
    <col min="15" max="17" width="9.140625" style="1"/>
    <col min="18" max="18" width="87.42578125" style="1" customWidth="1"/>
    <col min="19" max="19" width="0" style="1" hidden="1" customWidth="1"/>
    <col min="20" max="16384" width="9.140625" style="1"/>
  </cols>
  <sheetData>
    <row r="1" spans="1:19" x14ac:dyDescent="0.25">
      <c r="R1" s="1" t="s">
        <v>0</v>
      </c>
    </row>
    <row r="2" spans="1:19" ht="27" customHeight="1" x14ac:dyDescent="0.25">
      <c r="A2" s="57" t="s">
        <v>19</v>
      </c>
      <c r="B2" s="57"/>
      <c r="C2" s="57"/>
      <c r="D2" s="57"/>
      <c r="E2" s="57"/>
      <c r="F2" s="57"/>
      <c r="G2" s="57"/>
      <c r="H2" s="57"/>
      <c r="I2" s="57"/>
      <c r="J2" s="57"/>
      <c r="K2" s="57"/>
      <c r="L2" s="57"/>
      <c r="M2" s="57"/>
      <c r="N2" s="57"/>
      <c r="O2" s="57"/>
      <c r="P2" s="57"/>
      <c r="Q2" s="57"/>
      <c r="R2" s="57"/>
    </row>
    <row r="3" spans="1:19" ht="16.5" customHeight="1" x14ac:dyDescent="0.25">
      <c r="A3" s="57" t="s">
        <v>43</v>
      </c>
      <c r="B3" s="57"/>
      <c r="C3" s="57"/>
      <c r="D3" s="57"/>
      <c r="E3" s="57"/>
      <c r="F3" s="57"/>
      <c r="G3" s="57"/>
      <c r="H3" s="57"/>
      <c r="I3" s="57"/>
      <c r="J3" s="57"/>
      <c r="K3" s="57"/>
      <c r="L3" s="57"/>
      <c r="M3" s="57"/>
      <c r="N3" s="57"/>
      <c r="O3" s="57"/>
      <c r="P3" s="57"/>
      <c r="Q3" s="57"/>
      <c r="R3" s="57"/>
    </row>
    <row r="4" spans="1:19" x14ac:dyDescent="0.25">
      <c r="Q4" s="1" t="s">
        <v>1</v>
      </c>
    </row>
    <row r="5" spans="1:19" ht="39.6" customHeight="1" x14ac:dyDescent="0.25">
      <c r="A5" s="58" t="s">
        <v>2</v>
      </c>
      <c r="B5" s="59" t="s">
        <v>15</v>
      </c>
      <c r="C5" s="59" t="s">
        <v>17</v>
      </c>
      <c r="D5" s="59"/>
      <c r="E5" s="59"/>
      <c r="F5" s="59"/>
      <c r="G5" s="59"/>
      <c r="H5" s="59" t="s">
        <v>18</v>
      </c>
      <c r="I5" s="59"/>
      <c r="J5" s="59"/>
      <c r="K5" s="59"/>
      <c r="L5" s="59"/>
      <c r="M5" s="60" t="s">
        <v>3</v>
      </c>
      <c r="N5" s="60"/>
      <c r="O5" s="60"/>
      <c r="P5" s="60"/>
      <c r="Q5" s="60"/>
      <c r="R5" s="61" t="s">
        <v>4</v>
      </c>
    </row>
    <row r="6" spans="1:19" ht="34.15" customHeight="1" x14ac:dyDescent="0.25">
      <c r="A6" s="58"/>
      <c r="B6" s="59"/>
      <c r="C6" s="23" t="s">
        <v>5</v>
      </c>
      <c r="D6" s="2" t="s">
        <v>6</v>
      </c>
      <c r="E6" s="3" t="s">
        <v>7</v>
      </c>
      <c r="F6" s="3" t="s">
        <v>8</v>
      </c>
      <c r="G6" s="3" t="s">
        <v>9</v>
      </c>
      <c r="H6" s="23" t="s">
        <v>5</v>
      </c>
      <c r="I6" s="2" t="s">
        <v>6</v>
      </c>
      <c r="J6" s="3" t="s">
        <v>7</v>
      </c>
      <c r="K6" s="3" t="s">
        <v>8</v>
      </c>
      <c r="L6" s="3" t="s">
        <v>9</v>
      </c>
      <c r="M6" s="23" t="s">
        <v>5</v>
      </c>
      <c r="N6" s="2" t="s">
        <v>6</v>
      </c>
      <c r="O6" s="3" t="s">
        <v>7</v>
      </c>
      <c r="P6" s="3" t="s">
        <v>8</v>
      </c>
      <c r="Q6" s="3" t="s">
        <v>9</v>
      </c>
      <c r="R6" s="62"/>
    </row>
    <row r="7" spans="1:19" s="6" customFormat="1" ht="13.9" x14ac:dyDescent="0.25">
      <c r="A7" s="18">
        <v>1</v>
      </c>
      <c r="B7" s="4">
        <v>2</v>
      </c>
      <c r="C7" s="24">
        <v>3</v>
      </c>
      <c r="D7" s="4">
        <v>4</v>
      </c>
      <c r="E7" s="4">
        <v>5</v>
      </c>
      <c r="F7" s="4">
        <v>6</v>
      </c>
      <c r="G7" s="3">
        <v>7</v>
      </c>
      <c r="H7" s="25">
        <v>8</v>
      </c>
      <c r="I7" s="5">
        <v>9</v>
      </c>
      <c r="J7" s="5">
        <v>10</v>
      </c>
      <c r="K7" s="5">
        <v>11</v>
      </c>
      <c r="L7" s="5">
        <v>12</v>
      </c>
      <c r="M7" s="21">
        <v>13</v>
      </c>
      <c r="N7" s="5">
        <v>14</v>
      </c>
      <c r="O7" s="5">
        <v>15</v>
      </c>
      <c r="P7" s="5">
        <v>16</v>
      </c>
      <c r="Q7" s="5">
        <v>17</v>
      </c>
      <c r="R7" s="27">
        <v>18</v>
      </c>
    </row>
    <row r="8" spans="1:19" s="6" customFormat="1" x14ac:dyDescent="0.25">
      <c r="A8" s="18"/>
      <c r="B8" s="37" t="s">
        <v>29</v>
      </c>
      <c r="C8" s="38"/>
      <c r="D8" s="38"/>
      <c r="E8" s="38"/>
      <c r="F8" s="38"/>
      <c r="G8" s="38"/>
      <c r="H8" s="38"/>
      <c r="I8" s="38"/>
      <c r="J8" s="38"/>
      <c r="K8" s="38"/>
      <c r="L8" s="38"/>
      <c r="M8" s="38"/>
      <c r="N8" s="38"/>
      <c r="O8" s="38"/>
      <c r="P8" s="38"/>
      <c r="Q8" s="38"/>
      <c r="R8" s="39"/>
    </row>
    <row r="9" spans="1:19" ht="367.5" customHeight="1" x14ac:dyDescent="0.25">
      <c r="A9" s="18" t="s">
        <v>20</v>
      </c>
      <c r="B9" s="7" t="s">
        <v>34</v>
      </c>
      <c r="C9" s="45" t="s">
        <v>10</v>
      </c>
      <c r="D9" s="46"/>
      <c r="E9" s="46"/>
      <c r="F9" s="46"/>
      <c r="G9" s="46"/>
      <c r="H9" s="46"/>
      <c r="I9" s="46"/>
      <c r="J9" s="46"/>
      <c r="K9" s="46"/>
      <c r="L9" s="46"/>
      <c r="M9" s="46"/>
      <c r="N9" s="46"/>
      <c r="O9" s="46"/>
      <c r="P9" s="46"/>
      <c r="Q9" s="47"/>
      <c r="R9" s="28" t="s">
        <v>44</v>
      </c>
      <c r="S9" s="1" t="s">
        <v>33</v>
      </c>
    </row>
    <row r="10" spans="1:19" ht="243.75" customHeight="1" x14ac:dyDescent="0.25">
      <c r="A10" s="18" t="s">
        <v>21</v>
      </c>
      <c r="B10" s="7" t="s">
        <v>36</v>
      </c>
      <c r="C10" s="48"/>
      <c r="D10" s="49"/>
      <c r="E10" s="49"/>
      <c r="F10" s="49"/>
      <c r="G10" s="49"/>
      <c r="H10" s="49"/>
      <c r="I10" s="49"/>
      <c r="J10" s="49"/>
      <c r="K10" s="49"/>
      <c r="L10" s="49"/>
      <c r="M10" s="49"/>
      <c r="N10" s="49"/>
      <c r="O10" s="49"/>
      <c r="P10" s="49"/>
      <c r="Q10" s="50"/>
      <c r="R10" s="29" t="s">
        <v>42</v>
      </c>
    </row>
    <row r="11" spans="1:19" ht="142.5" customHeight="1" x14ac:dyDescent="0.25">
      <c r="A11" s="18" t="s">
        <v>22</v>
      </c>
      <c r="B11" s="33" t="s">
        <v>35</v>
      </c>
      <c r="C11" s="51"/>
      <c r="D11" s="52"/>
      <c r="E11" s="52"/>
      <c r="F11" s="52"/>
      <c r="G11" s="52"/>
      <c r="H11" s="52"/>
      <c r="I11" s="52"/>
      <c r="J11" s="52"/>
      <c r="K11" s="52"/>
      <c r="L11" s="52"/>
      <c r="M11" s="52"/>
      <c r="N11" s="52"/>
      <c r="O11" s="52"/>
      <c r="P11" s="52"/>
      <c r="Q11" s="53"/>
      <c r="R11" s="28" t="s">
        <v>45</v>
      </c>
    </row>
    <row r="12" spans="1:19" ht="15" customHeight="1" x14ac:dyDescent="0.25">
      <c r="A12" s="42" t="s">
        <v>16</v>
      </c>
      <c r="B12" s="43"/>
      <c r="C12" s="43"/>
      <c r="D12" s="43"/>
      <c r="E12" s="43"/>
      <c r="F12" s="43"/>
      <c r="G12" s="43"/>
      <c r="H12" s="43"/>
      <c r="I12" s="43"/>
      <c r="J12" s="43"/>
      <c r="K12" s="43"/>
      <c r="L12" s="43"/>
      <c r="M12" s="43"/>
      <c r="N12" s="43"/>
      <c r="O12" s="43"/>
      <c r="P12" s="43"/>
      <c r="Q12" s="43"/>
      <c r="R12" s="44"/>
    </row>
    <row r="13" spans="1:19" ht="94.5" x14ac:dyDescent="0.25">
      <c r="A13" s="18" t="s">
        <v>23</v>
      </c>
      <c r="B13" s="11" t="s">
        <v>37</v>
      </c>
      <c r="C13" s="8">
        <f>SUM(D13:G13)</f>
        <v>750.4</v>
      </c>
      <c r="D13" s="8">
        <v>0</v>
      </c>
      <c r="E13" s="8">
        <v>0</v>
      </c>
      <c r="F13" s="8">
        <v>750.4</v>
      </c>
      <c r="G13" s="8">
        <v>0</v>
      </c>
      <c r="H13" s="8">
        <f>SUM(I13:L13)</f>
        <v>750.4</v>
      </c>
      <c r="I13" s="8">
        <v>0</v>
      </c>
      <c r="J13" s="8">
        <v>0</v>
      </c>
      <c r="K13" s="8">
        <v>750.4</v>
      </c>
      <c r="L13" s="8">
        <v>0</v>
      </c>
      <c r="M13" s="8">
        <f>SUM(N13:Q13)</f>
        <v>709.7</v>
      </c>
      <c r="N13" s="8">
        <v>0</v>
      </c>
      <c r="O13" s="8">
        <v>0</v>
      </c>
      <c r="P13" s="8">
        <v>709.7</v>
      </c>
      <c r="Q13" s="8">
        <v>0</v>
      </c>
      <c r="R13" s="36" t="s">
        <v>46</v>
      </c>
    </row>
    <row r="14" spans="1:19" ht="25.5" x14ac:dyDescent="0.25">
      <c r="A14" s="18" t="s">
        <v>24</v>
      </c>
      <c r="B14" s="7" t="s">
        <v>38</v>
      </c>
      <c r="C14" s="8">
        <f>SUM(D14:G14)</f>
        <v>0</v>
      </c>
      <c r="D14" s="8">
        <v>0</v>
      </c>
      <c r="E14" s="9">
        <v>0</v>
      </c>
      <c r="F14" s="9">
        <v>0</v>
      </c>
      <c r="G14" s="8">
        <v>0</v>
      </c>
      <c r="H14" s="8">
        <f>I14+J14+K14+L14</f>
        <v>0</v>
      </c>
      <c r="I14" s="10">
        <v>0</v>
      </c>
      <c r="J14" s="10">
        <v>0</v>
      </c>
      <c r="K14" s="10">
        <v>0</v>
      </c>
      <c r="L14" s="10">
        <v>0</v>
      </c>
      <c r="M14" s="8">
        <f>SUM(N14:Q14)</f>
        <v>0</v>
      </c>
      <c r="N14" s="8">
        <v>0</v>
      </c>
      <c r="O14" s="8">
        <f t="shared" ref="O14:Q14" si="0">SUM(O13)</f>
        <v>0</v>
      </c>
      <c r="P14" s="8">
        <v>0</v>
      </c>
      <c r="Q14" s="8">
        <f t="shared" si="0"/>
        <v>0</v>
      </c>
      <c r="R14" s="35"/>
    </row>
    <row r="15" spans="1:19" ht="23.25" customHeight="1" x14ac:dyDescent="0.25">
      <c r="A15" s="18" t="s">
        <v>25</v>
      </c>
      <c r="B15" s="7" t="s">
        <v>39</v>
      </c>
      <c r="C15" s="54" t="s">
        <v>10</v>
      </c>
      <c r="D15" s="55"/>
      <c r="E15" s="55"/>
      <c r="F15" s="55"/>
      <c r="G15" s="55"/>
      <c r="H15" s="55"/>
      <c r="I15" s="55"/>
      <c r="J15" s="55"/>
      <c r="K15" s="55"/>
      <c r="L15" s="55"/>
      <c r="M15" s="55"/>
      <c r="N15" s="55"/>
      <c r="O15" s="55"/>
      <c r="P15" s="55"/>
      <c r="Q15" s="56"/>
      <c r="R15" s="30"/>
    </row>
    <row r="16" spans="1:19" x14ac:dyDescent="0.25">
      <c r="A16" s="42" t="s">
        <v>26</v>
      </c>
      <c r="B16" s="43"/>
      <c r="C16" s="43"/>
      <c r="D16" s="43"/>
      <c r="E16" s="43"/>
      <c r="F16" s="43"/>
      <c r="G16" s="43"/>
      <c r="H16" s="43"/>
      <c r="I16" s="43"/>
      <c r="J16" s="43"/>
      <c r="K16" s="43"/>
      <c r="L16" s="43"/>
      <c r="M16" s="43"/>
      <c r="N16" s="43"/>
      <c r="O16" s="43"/>
      <c r="P16" s="43"/>
      <c r="Q16" s="43"/>
      <c r="R16" s="44"/>
    </row>
    <row r="17" spans="1:18" ht="282" customHeight="1" x14ac:dyDescent="0.25">
      <c r="A17" s="18" t="s">
        <v>27</v>
      </c>
      <c r="B17" s="7" t="s">
        <v>40</v>
      </c>
      <c r="C17" s="8">
        <f>F17</f>
        <v>0</v>
      </c>
      <c r="D17" s="8">
        <v>0</v>
      </c>
      <c r="E17" s="8">
        <v>0</v>
      </c>
      <c r="F17" s="8">
        <v>0</v>
      </c>
      <c r="G17" s="8">
        <v>0</v>
      </c>
      <c r="H17" s="8">
        <f>K17</f>
        <v>0</v>
      </c>
      <c r="I17" s="8">
        <v>0</v>
      </c>
      <c r="J17" s="8">
        <v>0</v>
      </c>
      <c r="K17" s="8">
        <v>0</v>
      </c>
      <c r="L17" s="8">
        <v>0</v>
      </c>
      <c r="M17" s="8">
        <v>0</v>
      </c>
      <c r="N17" s="8">
        <v>0</v>
      </c>
      <c r="O17" s="8">
        <v>0</v>
      </c>
      <c r="P17" s="8">
        <v>0</v>
      </c>
      <c r="Q17" s="32">
        <v>0</v>
      </c>
      <c r="R17" s="31" t="s">
        <v>47</v>
      </c>
    </row>
    <row r="18" spans="1:18" ht="105" x14ac:dyDescent="0.25">
      <c r="A18" s="18" t="s">
        <v>28</v>
      </c>
      <c r="B18" s="7" t="s">
        <v>41</v>
      </c>
      <c r="C18" s="8">
        <f>SUM(D18:G18)</f>
        <v>0</v>
      </c>
      <c r="D18" s="8">
        <v>0</v>
      </c>
      <c r="E18" s="8">
        <v>0</v>
      </c>
      <c r="F18" s="8">
        <v>0</v>
      </c>
      <c r="G18" s="8">
        <v>0</v>
      </c>
      <c r="H18" s="8">
        <f>SUM(I18:L18)</f>
        <v>0</v>
      </c>
      <c r="I18" s="8">
        <v>0</v>
      </c>
      <c r="J18" s="8">
        <v>0</v>
      </c>
      <c r="K18" s="8">
        <v>0</v>
      </c>
      <c r="L18" s="8">
        <v>0</v>
      </c>
      <c r="M18" s="8">
        <v>0</v>
      </c>
      <c r="N18" s="8">
        <v>0</v>
      </c>
      <c r="O18" s="8">
        <v>0</v>
      </c>
      <c r="P18" s="8">
        <v>0</v>
      </c>
      <c r="Q18" s="32">
        <v>0</v>
      </c>
      <c r="R18" s="31" t="s">
        <v>48</v>
      </c>
    </row>
    <row r="19" spans="1:18" ht="25.5" customHeight="1" x14ac:dyDescent="0.25">
      <c r="A19" s="19" t="s">
        <v>11</v>
      </c>
      <c r="B19" s="12"/>
      <c r="C19" s="13">
        <f>C14+C11+C13+C17+C18</f>
        <v>750.4</v>
      </c>
      <c r="D19" s="13">
        <f t="shared" ref="D19:J19" si="1">D14+D11+D13+D17+D18</f>
        <v>0</v>
      </c>
      <c r="E19" s="13">
        <f t="shared" si="1"/>
        <v>0</v>
      </c>
      <c r="F19" s="13">
        <f t="shared" si="1"/>
        <v>750.4</v>
      </c>
      <c r="G19" s="13">
        <f t="shared" si="1"/>
        <v>0</v>
      </c>
      <c r="H19" s="13">
        <f t="shared" si="1"/>
        <v>750.4</v>
      </c>
      <c r="I19" s="13">
        <f t="shared" si="1"/>
        <v>0</v>
      </c>
      <c r="J19" s="13">
        <f t="shared" si="1"/>
        <v>0</v>
      </c>
      <c r="K19" s="13">
        <f>K14+K11+K13+K17+K18</f>
        <v>750.4</v>
      </c>
      <c r="L19" s="13">
        <f t="shared" ref="L19:Q19" si="2">L14+L11+L13+L17+L18</f>
        <v>0</v>
      </c>
      <c r="M19" s="13">
        <f t="shared" si="2"/>
        <v>709.7</v>
      </c>
      <c r="N19" s="13">
        <f t="shared" si="2"/>
        <v>0</v>
      </c>
      <c r="O19" s="13">
        <f t="shared" si="2"/>
        <v>0</v>
      </c>
      <c r="P19" s="13">
        <f t="shared" si="2"/>
        <v>709.7</v>
      </c>
      <c r="Q19" s="13">
        <f t="shared" si="2"/>
        <v>0</v>
      </c>
      <c r="R19" s="14"/>
    </row>
    <row r="20" spans="1:18" ht="39.75" customHeight="1" x14ac:dyDescent="0.25"/>
    <row r="21" spans="1:18" s="16" customFormat="1" ht="165" customHeight="1" x14ac:dyDescent="0.3">
      <c r="A21" s="20"/>
      <c r="B21" s="15" t="s">
        <v>12</v>
      </c>
      <c r="C21" s="41" t="s">
        <v>32</v>
      </c>
      <c r="D21" s="41"/>
      <c r="E21" s="41"/>
      <c r="G21" s="41"/>
      <c r="H21" s="41"/>
      <c r="I21" s="41"/>
      <c r="J21" s="41"/>
      <c r="K21" s="41"/>
      <c r="M21" s="26"/>
      <c r="R21" s="1"/>
    </row>
    <row r="22" spans="1:18" x14ac:dyDescent="0.25">
      <c r="D22" s="1" t="s">
        <v>13</v>
      </c>
      <c r="H22" s="40" t="s">
        <v>14</v>
      </c>
      <c r="I22" s="40"/>
    </row>
    <row r="24" spans="1:18" x14ac:dyDescent="0.25">
      <c r="F24" s="34"/>
      <c r="H24" s="34"/>
      <c r="M24" s="34"/>
    </row>
    <row r="26" spans="1:18" x14ac:dyDescent="0.25">
      <c r="B26" s="1" t="s">
        <v>30</v>
      </c>
    </row>
    <row r="27" spans="1:18" x14ac:dyDescent="0.25">
      <c r="B27" s="1" t="s">
        <v>31</v>
      </c>
    </row>
  </sheetData>
  <mergeCells count="16">
    <mergeCell ref="A2:R2"/>
    <mergeCell ref="A3:R3"/>
    <mergeCell ref="A5:A6"/>
    <mergeCell ref="B5:B6"/>
    <mergeCell ref="C5:G5"/>
    <mergeCell ref="H5:L5"/>
    <mergeCell ref="M5:Q5"/>
    <mergeCell ref="R5:R6"/>
    <mergeCell ref="B8:R8"/>
    <mergeCell ref="H22:I22"/>
    <mergeCell ref="C21:E21"/>
    <mergeCell ref="G21:K21"/>
    <mergeCell ref="A12:R12"/>
    <mergeCell ref="A16:R16"/>
    <mergeCell ref="C9:Q11"/>
    <mergeCell ref="C15:Q15"/>
  </mergeCells>
  <phoneticPr fontId="6" type="noConversion"/>
  <printOptions horizontalCentered="1"/>
  <pageMargins left="0" right="0" top="0.39370078740157483" bottom="0.39370078740157483" header="0.31496062992125984" footer="0.31496062992125984"/>
  <pageSetup paperSize="9" scale="53" fitToHeight="0" orientation="landscape" r:id="rId1"/>
  <headerFooter>
    <oddHeader>&amp;C&amp;P</oddHeader>
  </headerFooter>
  <rowBreaks count="1" manualBreakCount="1">
    <brk id="1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1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Людмила Фатхиева</dc:creator>
  <cp:lastModifiedBy>Клавдия Шаталова</cp:lastModifiedBy>
  <cp:lastPrinted>2021-10-12T09:35:04Z</cp:lastPrinted>
  <dcterms:created xsi:type="dcterms:W3CDTF">2017-01-27T05:27:23Z</dcterms:created>
  <dcterms:modified xsi:type="dcterms:W3CDTF">2022-01-14T05:51:10Z</dcterms:modified>
</cp:coreProperties>
</file>