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Бюджет 5\Отчетность\2017\"/>
    </mc:Choice>
  </mc:AlternateContent>
  <bookViews>
    <workbookView xWindow="0" yWindow="0" windowWidth="23040" windowHeight="10596"/>
  </bookViews>
  <sheets>
    <sheet name="Бюджет_5" sheetId="2" r:id="rId1"/>
  </sheets>
  <definedNames>
    <definedName name="_xlnm._FilterDatabase" localSheetId="0" hidden="1">Бюджет_5!$B$36:$I$886</definedName>
    <definedName name="_xlnm.Print_Titles" localSheetId="0">Бюджет_5!$5:$6</definedName>
  </definedNames>
  <calcPr calcId="152511"/>
</workbook>
</file>

<file path=xl/calcChain.xml><?xml version="1.0" encoding="utf-8"?>
<calcChain xmlns="http://schemas.openxmlformats.org/spreadsheetml/2006/main">
  <c r="H891" i="2" l="1"/>
  <c r="I891" i="2"/>
  <c r="I886" i="2" l="1"/>
  <c r="H886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31" i="2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H178" i="2"/>
  <c r="I178" i="2"/>
  <c r="H179" i="2"/>
  <c r="I179" i="2"/>
  <c r="H180" i="2"/>
  <c r="I180" i="2"/>
  <c r="H181" i="2"/>
  <c r="I181" i="2"/>
  <c r="H182" i="2"/>
  <c r="I182" i="2"/>
  <c r="H183" i="2"/>
  <c r="I183" i="2"/>
  <c r="H184" i="2"/>
  <c r="I184" i="2"/>
  <c r="H185" i="2"/>
  <c r="I185" i="2"/>
  <c r="H186" i="2"/>
  <c r="I186" i="2"/>
  <c r="H187" i="2"/>
  <c r="I187" i="2"/>
  <c r="H188" i="2"/>
  <c r="I188" i="2"/>
  <c r="H189" i="2"/>
  <c r="I189" i="2"/>
  <c r="H190" i="2"/>
  <c r="I190" i="2"/>
  <c r="H191" i="2"/>
  <c r="I191" i="2"/>
  <c r="H192" i="2"/>
  <c r="I192" i="2"/>
  <c r="H193" i="2"/>
  <c r="I193" i="2"/>
  <c r="H194" i="2"/>
  <c r="I194" i="2"/>
  <c r="H195" i="2"/>
  <c r="I195" i="2"/>
  <c r="H196" i="2"/>
  <c r="I196" i="2"/>
  <c r="H197" i="2"/>
  <c r="I197" i="2"/>
  <c r="H198" i="2"/>
  <c r="I198" i="2"/>
  <c r="H199" i="2"/>
  <c r="I199" i="2"/>
  <c r="H200" i="2"/>
  <c r="I200" i="2"/>
  <c r="H201" i="2"/>
  <c r="I201" i="2"/>
  <c r="H202" i="2"/>
  <c r="I202" i="2"/>
  <c r="H203" i="2"/>
  <c r="I203" i="2"/>
  <c r="H204" i="2"/>
  <c r="I204" i="2"/>
  <c r="H205" i="2"/>
  <c r="I205" i="2"/>
  <c r="H206" i="2"/>
  <c r="I206" i="2"/>
  <c r="H207" i="2"/>
  <c r="I207" i="2"/>
  <c r="H208" i="2"/>
  <c r="I208" i="2"/>
  <c r="H209" i="2"/>
  <c r="I209" i="2"/>
  <c r="H210" i="2"/>
  <c r="I210" i="2"/>
  <c r="H211" i="2"/>
  <c r="I211" i="2"/>
  <c r="H212" i="2"/>
  <c r="I212" i="2"/>
  <c r="H213" i="2"/>
  <c r="I213" i="2"/>
  <c r="H214" i="2"/>
  <c r="I214" i="2"/>
  <c r="H215" i="2"/>
  <c r="I215" i="2"/>
  <c r="H216" i="2"/>
  <c r="I216" i="2"/>
  <c r="H217" i="2"/>
  <c r="I217" i="2"/>
  <c r="H218" i="2"/>
  <c r="I218" i="2"/>
  <c r="H219" i="2"/>
  <c r="I219" i="2"/>
  <c r="H220" i="2"/>
  <c r="I220" i="2"/>
  <c r="H221" i="2"/>
  <c r="I221" i="2"/>
  <c r="H222" i="2"/>
  <c r="I222" i="2"/>
  <c r="H223" i="2"/>
  <c r="I223" i="2"/>
  <c r="H224" i="2"/>
  <c r="I224" i="2"/>
  <c r="H225" i="2"/>
  <c r="I225" i="2"/>
  <c r="H226" i="2"/>
  <c r="I226" i="2"/>
  <c r="H227" i="2"/>
  <c r="I227" i="2"/>
  <c r="H228" i="2"/>
  <c r="I228" i="2"/>
  <c r="H229" i="2"/>
  <c r="I229" i="2"/>
  <c r="H230" i="2"/>
  <c r="I230" i="2"/>
  <c r="H231" i="2"/>
  <c r="I231" i="2"/>
  <c r="H232" i="2"/>
  <c r="I232" i="2"/>
  <c r="H233" i="2"/>
  <c r="I233" i="2"/>
  <c r="H234" i="2"/>
  <c r="I234" i="2"/>
  <c r="H235" i="2"/>
  <c r="I235" i="2"/>
  <c r="H236" i="2"/>
  <c r="I236" i="2"/>
  <c r="H237" i="2"/>
  <c r="I237" i="2"/>
  <c r="H238" i="2"/>
  <c r="I238" i="2"/>
  <c r="H239" i="2"/>
  <c r="I239" i="2"/>
  <c r="H240" i="2"/>
  <c r="I240" i="2"/>
  <c r="H241" i="2"/>
  <c r="I241" i="2"/>
  <c r="H242" i="2"/>
  <c r="I242" i="2"/>
  <c r="H243" i="2"/>
  <c r="I243" i="2"/>
  <c r="H244" i="2"/>
  <c r="I244" i="2"/>
  <c r="H245" i="2"/>
  <c r="I245" i="2"/>
  <c r="H246" i="2"/>
  <c r="I246" i="2"/>
  <c r="H247" i="2"/>
  <c r="I247" i="2"/>
  <c r="H248" i="2"/>
  <c r="I248" i="2"/>
  <c r="H249" i="2"/>
  <c r="I249" i="2"/>
  <c r="H250" i="2"/>
  <c r="I250" i="2"/>
  <c r="H251" i="2"/>
  <c r="I251" i="2"/>
  <c r="H252" i="2"/>
  <c r="I252" i="2"/>
  <c r="H253" i="2"/>
  <c r="I253" i="2"/>
  <c r="H254" i="2"/>
  <c r="I254" i="2"/>
  <c r="H255" i="2"/>
  <c r="I255" i="2"/>
  <c r="H256" i="2"/>
  <c r="I256" i="2"/>
  <c r="H257" i="2"/>
  <c r="I257" i="2"/>
  <c r="H258" i="2"/>
  <c r="I258" i="2"/>
  <c r="H259" i="2"/>
  <c r="I259" i="2"/>
  <c r="H260" i="2"/>
  <c r="I260" i="2"/>
  <c r="H261" i="2"/>
  <c r="I261" i="2"/>
  <c r="H262" i="2"/>
  <c r="I262" i="2"/>
  <c r="H263" i="2"/>
  <c r="I263" i="2"/>
  <c r="H264" i="2"/>
  <c r="I264" i="2"/>
  <c r="H265" i="2"/>
  <c r="I265" i="2"/>
  <c r="H266" i="2"/>
  <c r="I266" i="2"/>
  <c r="H267" i="2"/>
  <c r="I267" i="2"/>
  <c r="H268" i="2"/>
  <c r="I268" i="2"/>
  <c r="H269" i="2"/>
  <c r="I269" i="2"/>
  <c r="H270" i="2"/>
  <c r="I270" i="2"/>
  <c r="H271" i="2"/>
  <c r="I271" i="2"/>
  <c r="H272" i="2"/>
  <c r="I272" i="2"/>
  <c r="H273" i="2"/>
  <c r="I273" i="2"/>
  <c r="H274" i="2"/>
  <c r="I274" i="2"/>
  <c r="H275" i="2"/>
  <c r="I275" i="2"/>
  <c r="H276" i="2"/>
  <c r="I276" i="2"/>
  <c r="H277" i="2"/>
  <c r="I277" i="2"/>
  <c r="H278" i="2"/>
  <c r="I278" i="2"/>
  <c r="H279" i="2"/>
  <c r="I279" i="2"/>
  <c r="H280" i="2"/>
  <c r="I280" i="2"/>
  <c r="H281" i="2"/>
  <c r="I281" i="2"/>
  <c r="H282" i="2"/>
  <c r="I282" i="2"/>
  <c r="H283" i="2"/>
  <c r="I283" i="2"/>
  <c r="H284" i="2"/>
  <c r="I284" i="2"/>
  <c r="H285" i="2"/>
  <c r="I285" i="2"/>
  <c r="H286" i="2"/>
  <c r="I286" i="2"/>
  <c r="H287" i="2"/>
  <c r="I287" i="2"/>
  <c r="H288" i="2"/>
  <c r="I288" i="2"/>
  <c r="H289" i="2"/>
  <c r="I289" i="2"/>
  <c r="H290" i="2"/>
  <c r="I290" i="2"/>
  <c r="H291" i="2"/>
  <c r="I291" i="2"/>
  <c r="H292" i="2"/>
  <c r="I292" i="2"/>
  <c r="H293" i="2"/>
  <c r="I293" i="2"/>
  <c r="H294" i="2"/>
  <c r="I294" i="2"/>
  <c r="H295" i="2"/>
  <c r="I295" i="2"/>
  <c r="H296" i="2"/>
  <c r="I296" i="2"/>
  <c r="H297" i="2"/>
  <c r="I297" i="2"/>
  <c r="H298" i="2"/>
  <c r="I298" i="2"/>
  <c r="H299" i="2"/>
  <c r="I299" i="2"/>
  <c r="H300" i="2"/>
  <c r="I300" i="2"/>
  <c r="H301" i="2"/>
  <c r="I301" i="2"/>
  <c r="H302" i="2"/>
  <c r="I302" i="2"/>
  <c r="H303" i="2"/>
  <c r="I303" i="2"/>
  <c r="H304" i="2"/>
  <c r="I304" i="2"/>
  <c r="H305" i="2"/>
  <c r="I305" i="2"/>
  <c r="H306" i="2"/>
  <c r="I306" i="2"/>
  <c r="H307" i="2"/>
  <c r="I307" i="2"/>
  <c r="H308" i="2"/>
  <c r="I308" i="2"/>
  <c r="H309" i="2"/>
  <c r="I309" i="2"/>
  <c r="H310" i="2"/>
  <c r="I310" i="2"/>
  <c r="H311" i="2"/>
  <c r="I311" i="2"/>
  <c r="H312" i="2"/>
  <c r="I312" i="2"/>
  <c r="H313" i="2"/>
  <c r="I313" i="2"/>
  <c r="H314" i="2"/>
  <c r="I314" i="2"/>
  <c r="H315" i="2"/>
  <c r="I315" i="2"/>
  <c r="H316" i="2"/>
  <c r="I316" i="2"/>
  <c r="H317" i="2"/>
  <c r="I317" i="2"/>
  <c r="H318" i="2"/>
  <c r="I318" i="2"/>
  <c r="H319" i="2"/>
  <c r="I319" i="2"/>
  <c r="H320" i="2"/>
  <c r="I320" i="2"/>
  <c r="H321" i="2"/>
  <c r="I321" i="2"/>
  <c r="H322" i="2"/>
  <c r="I322" i="2"/>
  <c r="H323" i="2"/>
  <c r="I323" i="2"/>
  <c r="H324" i="2"/>
  <c r="I324" i="2"/>
  <c r="H325" i="2"/>
  <c r="I325" i="2"/>
  <c r="H326" i="2"/>
  <c r="I326" i="2"/>
  <c r="H327" i="2"/>
  <c r="I327" i="2"/>
  <c r="H328" i="2"/>
  <c r="I328" i="2"/>
  <c r="H329" i="2"/>
  <c r="I329" i="2"/>
  <c r="H330" i="2"/>
  <c r="I330" i="2"/>
  <c r="H331" i="2"/>
  <c r="I331" i="2"/>
  <c r="H332" i="2"/>
  <c r="I332" i="2"/>
  <c r="H333" i="2"/>
  <c r="I333" i="2"/>
  <c r="H334" i="2"/>
  <c r="I334" i="2"/>
  <c r="H335" i="2"/>
  <c r="I335" i="2"/>
  <c r="H336" i="2"/>
  <c r="I336" i="2"/>
  <c r="H337" i="2"/>
  <c r="I337" i="2"/>
  <c r="H338" i="2"/>
  <c r="I338" i="2"/>
  <c r="H339" i="2"/>
  <c r="I339" i="2"/>
  <c r="H340" i="2"/>
  <c r="I340" i="2"/>
  <c r="H341" i="2"/>
  <c r="I341" i="2"/>
  <c r="H342" i="2"/>
  <c r="I342" i="2"/>
  <c r="H343" i="2"/>
  <c r="I343" i="2"/>
  <c r="H344" i="2"/>
  <c r="I344" i="2"/>
  <c r="H345" i="2"/>
  <c r="I345" i="2"/>
  <c r="H346" i="2"/>
  <c r="I346" i="2"/>
  <c r="H347" i="2"/>
  <c r="I347" i="2"/>
  <c r="H348" i="2"/>
  <c r="I348" i="2"/>
  <c r="H349" i="2"/>
  <c r="I349" i="2"/>
  <c r="H350" i="2"/>
  <c r="I350" i="2"/>
  <c r="H351" i="2"/>
  <c r="I351" i="2"/>
  <c r="H352" i="2"/>
  <c r="I352" i="2"/>
  <c r="H353" i="2"/>
  <c r="I353" i="2"/>
  <c r="H354" i="2"/>
  <c r="I354" i="2"/>
  <c r="H355" i="2"/>
  <c r="I355" i="2"/>
  <c r="H356" i="2"/>
  <c r="I356" i="2"/>
  <c r="H357" i="2"/>
  <c r="I357" i="2"/>
  <c r="H358" i="2"/>
  <c r="I358" i="2"/>
  <c r="H359" i="2"/>
  <c r="I359" i="2"/>
  <c r="H360" i="2"/>
  <c r="I360" i="2"/>
  <c r="H361" i="2"/>
  <c r="I361" i="2"/>
  <c r="H362" i="2"/>
  <c r="I362" i="2"/>
  <c r="H363" i="2"/>
  <c r="I363" i="2"/>
  <c r="H364" i="2"/>
  <c r="I364" i="2"/>
  <c r="H365" i="2"/>
  <c r="I365" i="2"/>
  <c r="H366" i="2"/>
  <c r="I366" i="2"/>
  <c r="H367" i="2"/>
  <c r="I367" i="2"/>
  <c r="H368" i="2"/>
  <c r="I368" i="2"/>
  <c r="H369" i="2"/>
  <c r="I369" i="2"/>
  <c r="H370" i="2"/>
  <c r="I370" i="2"/>
  <c r="H371" i="2"/>
  <c r="I371" i="2"/>
  <c r="H372" i="2"/>
  <c r="I372" i="2"/>
  <c r="H373" i="2"/>
  <c r="I373" i="2"/>
  <c r="H374" i="2"/>
  <c r="I374" i="2"/>
  <c r="H375" i="2"/>
  <c r="I375" i="2"/>
  <c r="H376" i="2"/>
  <c r="I376" i="2"/>
  <c r="H377" i="2"/>
  <c r="I377" i="2"/>
  <c r="H378" i="2"/>
  <c r="I378" i="2"/>
  <c r="H379" i="2"/>
  <c r="I379" i="2"/>
  <c r="H380" i="2"/>
  <c r="I380" i="2"/>
  <c r="H381" i="2"/>
  <c r="I381" i="2"/>
  <c r="H382" i="2"/>
  <c r="I382" i="2"/>
  <c r="H383" i="2"/>
  <c r="I383" i="2"/>
  <c r="H384" i="2"/>
  <c r="I384" i="2"/>
  <c r="H385" i="2"/>
  <c r="I385" i="2"/>
  <c r="H386" i="2"/>
  <c r="I386" i="2"/>
  <c r="H387" i="2"/>
  <c r="I387" i="2"/>
  <c r="H388" i="2"/>
  <c r="I388" i="2"/>
  <c r="H389" i="2"/>
  <c r="I389" i="2"/>
  <c r="H390" i="2"/>
  <c r="I390" i="2"/>
  <c r="H391" i="2"/>
  <c r="I391" i="2"/>
  <c r="H392" i="2"/>
  <c r="I392" i="2"/>
  <c r="H393" i="2"/>
  <c r="I393" i="2"/>
  <c r="H394" i="2"/>
  <c r="I394" i="2"/>
  <c r="H395" i="2"/>
  <c r="I395" i="2"/>
  <c r="H396" i="2"/>
  <c r="I396" i="2"/>
  <c r="H397" i="2"/>
  <c r="I397" i="2"/>
  <c r="H398" i="2"/>
  <c r="I398" i="2"/>
  <c r="H399" i="2"/>
  <c r="I399" i="2"/>
  <c r="H400" i="2"/>
  <c r="I400" i="2"/>
  <c r="H401" i="2"/>
  <c r="I401" i="2"/>
  <c r="H402" i="2"/>
  <c r="I402" i="2"/>
  <c r="H403" i="2"/>
  <c r="I403" i="2"/>
  <c r="H404" i="2"/>
  <c r="I404" i="2"/>
  <c r="H405" i="2"/>
  <c r="I405" i="2"/>
  <c r="H406" i="2"/>
  <c r="I406" i="2"/>
  <c r="H407" i="2"/>
  <c r="I407" i="2"/>
  <c r="H408" i="2"/>
  <c r="I408" i="2"/>
  <c r="H409" i="2"/>
  <c r="I409" i="2"/>
  <c r="H410" i="2"/>
  <c r="I410" i="2"/>
  <c r="H411" i="2"/>
  <c r="I411" i="2"/>
  <c r="H412" i="2"/>
  <c r="I412" i="2"/>
  <c r="H413" i="2"/>
  <c r="I413" i="2"/>
  <c r="H414" i="2"/>
  <c r="I414" i="2"/>
  <c r="H415" i="2"/>
  <c r="I415" i="2"/>
  <c r="H416" i="2"/>
  <c r="I416" i="2"/>
  <c r="H417" i="2"/>
  <c r="I417" i="2"/>
  <c r="H418" i="2"/>
  <c r="I418" i="2"/>
  <c r="H419" i="2"/>
  <c r="I419" i="2"/>
  <c r="H420" i="2"/>
  <c r="I420" i="2"/>
  <c r="H421" i="2"/>
  <c r="I421" i="2"/>
  <c r="H422" i="2"/>
  <c r="I422" i="2"/>
  <c r="H423" i="2"/>
  <c r="I423" i="2"/>
  <c r="H424" i="2"/>
  <c r="I424" i="2"/>
  <c r="H425" i="2"/>
  <c r="I425" i="2"/>
  <c r="H426" i="2"/>
  <c r="I426" i="2"/>
  <c r="H427" i="2"/>
  <c r="I427" i="2"/>
  <c r="H428" i="2"/>
  <c r="I428" i="2"/>
  <c r="H429" i="2"/>
  <c r="I429" i="2"/>
  <c r="H430" i="2"/>
  <c r="I430" i="2"/>
  <c r="H431" i="2"/>
  <c r="I431" i="2"/>
  <c r="H432" i="2"/>
  <c r="I432" i="2"/>
  <c r="H433" i="2"/>
  <c r="I433" i="2"/>
  <c r="H434" i="2"/>
  <c r="I434" i="2"/>
  <c r="H435" i="2"/>
  <c r="I435" i="2"/>
  <c r="H436" i="2"/>
  <c r="I436" i="2"/>
  <c r="H437" i="2"/>
  <c r="I437" i="2"/>
  <c r="H438" i="2"/>
  <c r="I438" i="2"/>
  <c r="H439" i="2"/>
  <c r="I439" i="2"/>
  <c r="H440" i="2"/>
  <c r="I440" i="2"/>
  <c r="H441" i="2"/>
  <c r="I441" i="2"/>
  <c r="H442" i="2"/>
  <c r="I442" i="2"/>
  <c r="H443" i="2"/>
  <c r="I443" i="2"/>
  <c r="H444" i="2"/>
  <c r="I444" i="2"/>
  <c r="H445" i="2"/>
  <c r="I445" i="2"/>
  <c r="H446" i="2"/>
  <c r="I446" i="2"/>
  <c r="H447" i="2"/>
  <c r="I447" i="2"/>
  <c r="H448" i="2"/>
  <c r="I448" i="2"/>
  <c r="H449" i="2"/>
  <c r="I449" i="2"/>
  <c r="H450" i="2"/>
  <c r="I450" i="2"/>
  <c r="H451" i="2"/>
  <c r="I451" i="2"/>
  <c r="H452" i="2"/>
  <c r="I452" i="2"/>
  <c r="H453" i="2"/>
  <c r="I453" i="2"/>
  <c r="H454" i="2"/>
  <c r="I454" i="2"/>
  <c r="H455" i="2"/>
  <c r="I455" i="2"/>
  <c r="H456" i="2"/>
  <c r="I456" i="2"/>
  <c r="H457" i="2"/>
  <c r="I457" i="2"/>
  <c r="H458" i="2"/>
  <c r="I458" i="2"/>
  <c r="H459" i="2"/>
  <c r="I459" i="2"/>
  <c r="H460" i="2"/>
  <c r="I460" i="2"/>
  <c r="H461" i="2"/>
  <c r="I461" i="2"/>
  <c r="H462" i="2"/>
  <c r="I462" i="2"/>
  <c r="H463" i="2"/>
  <c r="I463" i="2"/>
  <c r="H464" i="2"/>
  <c r="I464" i="2"/>
  <c r="H465" i="2"/>
  <c r="I465" i="2"/>
  <c r="H466" i="2"/>
  <c r="I466" i="2"/>
  <c r="H467" i="2"/>
  <c r="I467" i="2"/>
  <c r="H468" i="2"/>
  <c r="I468" i="2"/>
  <c r="H469" i="2"/>
  <c r="I469" i="2"/>
  <c r="H470" i="2"/>
  <c r="I470" i="2"/>
  <c r="H471" i="2"/>
  <c r="I471" i="2"/>
  <c r="H472" i="2"/>
  <c r="I472" i="2"/>
  <c r="H473" i="2"/>
  <c r="I473" i="2"/>
  <c r="H474" i="2"/>
  <c r="I474" i="2"/>
  <c r="H475" i="2"/>
  <c r="I475" i="2"/>
  <c r="H476" i="2"/>
  <c r="I476" i="2"/>
  <c r="H477" i="2"/>
  <c r="I477" i="2"/>
  <c r="H478" i="2"/>
  <c r="I478" i="2"/>
  <c r="H479" i="2"/>
  <c r="I479" i="2"/>
  <c r="H480" i="2"/>
  <c r="I480" i="2"/>
  <c r="H481" i="2"/>
  <c r="I481" i="2"/>
  <c r="H482" i="2"/>
  <c r="I482" i="2"/>
  <c r="H483" i="2"/>
  <c r="I483" i="2"/>
  <c r="H484" i="2"/>
  <c r="I484" i="2"/>
  <c r="H485" i="2"/>
  <c r="I485" i="2"/>
  <c r="H486" i="2"/>
  <c r="I486" i="2"/>
  <c r="H487" i="2"/>
  <c r="I487" i="2"/>
  <c r="H488" i="2"/>
  <c r="I488" i="2"/>
  <c r="H489" i="2"/>
  <c r="I489" i="2"/>
  <c r="H490" i="2"/>
  <c r="I490" i="2"/>
  <c r="H491" i="2"/>
  <c r="I491" i="2"/>
  <c r="H492" i="2"/>
  <c r="I492" i="2"/>
  <c r="H493" i="2"/>
  <c r="I493" i="2"/>
  <c r="H494" i="2"/>
  <c r="I494" i="2"/>
  <c r="H495" i="2"/>
  <c r="I495" i="2"/>
  <c r="H496" i="2"/>
  <c r="I496" i="2"/>
  <c r="H497" i="2"/>
  <c r="I497" i="2"/>
  <c r="H498" i="2"/>
  <c r="I498" i="2"/>
  <c r="H499" i="2"/>
  <c r="I499" i="2"/>
  <c r="H500" i="2"/>
  <c r="I500" i="2"/>
  <c r="H501" i="2"/>
  <c r="I501" i="2"/>
  <c r="H502" i="2"/>
  <c r="I502" i="2"/>
  <c r="H503" i="2"/>
  <c r="I503" i="2"/>
  <c r="H504" i="2"/>
  <c r="I504" i="2"/>
  <c r="H505" i="2"/>
  <c r="I505" i="2"/>
  <c r="H506" i="2"/>
  <c r="I506" i="2"/>
  <c r="H507" i="2"/>
  <c r="I507" i="2"/>
  <c r="H508" i="2"/>
  <c r="I508" i="2"/>
  <c r="H509" i="2"/>
  <c r="I509" i="2"/>
  <c r="H510" i="2"/>
  <c r="I510" i="2"/>
  <c r="H511" i="2"/>
  <c r="I511" i="2"/>
  <c r="H512" i="2"/>
  <c r="I512" i="2"/>
  <c r="H513" i="2"/>
  <c r="I513" i="2"/>
  <c r="H514" i="2"/>
  <c r="I514" i="2"/>
  <c r="H515" i="2"/>
  <c r="I515" i="2"/>
  <c r="H516" i="2"/>
  <c r="I516" i="2"/>
  <c r="H517" i="2"/>
  <c r="I517" i="2"/>
  <c r="H518" i="2"/>
  <c r="I518" i="2"/>
  <c r="H519" i="2"/>
  <c r="I519" i="2"/>
  <c r="H520" i="2"/>
  <c r="I520" i="2"/>
  <c r="H521" i="2"/>
  <c r="I521" i="2"/>
  <c r="H522" i="2"/>
  <c r="I522" i="2"/>
  <c r="H523" i="2"/>
  <c r="I523" i="2"/>
  <c r="H524" i="2"/>
  <c r="I524" i="2"/>
  <c r="H525" i="2"/>
  <c r="I525" i="2"/>
  <c r="H526" i="2"/>
  <c r="I526" i="2"/>
  <c r="H527" i="2"/>
  <c r="I527" i="2"/>
  <c r="H528" i="2"/>
  <c r="I528" i="2"/>
  <c r="H529" i="2"/>
  <c r="I529" i="2"/>
  <c r="H530" i="2"/>
  <c r="I530" i="2"/>
  <c r="H531" i="2"/>
  <c r="I531" i="2"/>
  <c r="H532" i="2"/>
  <c r="I532" i="2"/>
  <c r="H533" i="2"/>
  <c r="I533" i="2"/>
  <c r="H534" i="2"/>
  <c r="I534" i="2"/>
  <c r="H535" i="2"/>
  <c r="I535" i="2"/>
  <c r="H536" i="2"/>
  <c r="I536" i="2"/>
  <c r="H537" i="2"/>
  <c r="I537" i="2"/>
  <c r="H538" i="2"/>
  <c r="I538" i="2"/>
  <c r="H539" i="2"/>
  <c r="I539" i="2"/>
  <c r="H540" i="2"/>
  <c r="I540" i="2"/>
  <c r="H541" i="2"/>
  <c r="I541" i="2"/>
  <c r="H542" i="2"/>
  <c r="I542" i="2"/>
  <c r="H543" i="2"/>
  <c r="I543" i="2"/>
  <c r="H544" i="2"/>
  <c r="I544" i="2"/>
  <c r="H545" i="2"/>
  <c r="I545" i="2"/>
  <c r="H546" i="2"/>
  <c r="I546" i="2"/>
  <c r="H547" i="2"/>
  <c r="I547" i="2"/>
  <c r="H548" i="2"/>
  <c r="I548" i="2"/>
  <c r="H549" i="2"/>
  <c r="I549" i="2"/>
  <c r="H550" i="2"/>
  <c r="I550" i="2"/>
  <c r="H551" i="2"/>
  <c r="I551" i="2"/>
  <c r="H552" i="2"/>
  <c r="I552" i="2"/>
  <c r="H553" i="2"/>
  <c r="I553" i="2"/>
  <c r="H554" i="2"/>
  <c r="I554" i="2"/>
  <c r="H555" i="2"/>
  <c r="I555" i="2"/>
  <c r="H556" i="2"/>
  <c r="I556" i="2"/>
  <c r="H557" i="2"/>
  <c r="I557" i="2"/>
  <c r="H558" i="2"/>
  <c r="I558" i="2"/>
  <c r="H559" i="2"/>
  <c r="I559" i="2"/>
  <c r="H560" i="2"/>
  <c r="I560" i="2"/>
  <c r="H561" i="2"/>
  <c r="I561" i="2"/>
  <c r="H562" i="2"/>
  <c r="I562" i="2"/>
  <c r="H563" i="2"/>
  <c r="I563" i="2"/>
  <c r="H564" i="2"/>
  <c r="I564" i="2"/>
  <c r="H565" i="2"/>
  <c r="I565" i="2"/>
  <c r="H566" i="2"/>
  <c r="I566" i="2"/>
  <c r="H567" i="2"/>
  <c r="I567" i="2"/>
  <c r="H568" i="2"/>
  <c r="I568" i="2"/>
  <c r="H569" i="2"/>
  <c r="I569" i="2"/>
  <c r="H570" i="2"/>
  <c r="I570" i="2"/>
  <c r="H571" i="2"/>
  <c r="I571" i="2"/>
  <c r="H572" i="2"/>
  <c r="I572" i="2"/>
  <c r="H573" i="2"/>
  <c r="I573" i="2"/>
  <c r="H574" i="2"/>
  <c r="I574" i="2"/>
  <c r="H575" i="2"/>
  <c r="I575" i="2"/>
  <c r="H576" i="2"/>
  <c r="I576" i="2"/>
  <c r="H577" i="2"/>
  <c r="I577" i="2"/>
  <c r="H578" i="2"/>
  <c r="I578" i="2"/>
  <c r="H579" i="2"/>
  <c r="I579" i="2"/>
  <c r="H580" i="2"/>
  <c r="I580" i="2"/>
  <c r="H581" i="2"/>
  <c r="I581" i="2"/>
  <c r="H582" i="2"/>
  <c r="I582" i="2"/>
  <c r="H583" i="2"/>
  <c r="I583" i="2"/>
  <c r="H584" i="2"/>
  <c r="I584" i="2"/>
  <c r="H585" i="2"/>
  <c r="I585" i="2"/>
  <c r="H586" i="2"/>
  <c r="I586" i="2"/>
  <c r="H587" i="2"/>
  <c r="I587" i="2"/>
  <c r="H588" i="2"/>
  <c r="I588" i="2"/>
  <c r="H589" i="2"/>
  <c r="I589" i="2"/>
  <c r="H590" i="2"/>
  <c r="I590" i="2"/>
  <c r="H591" i="2"/>
  <c r="I591" i="2"/>
  <c r="H592" i="2"/>
  <c r="I592" i="2"/>
  <c r="H593" i="2"/>
  <c r="I593" i="2"/>
  <c r="H594" i="2"/>
  <c r="I594" i="2"/>
  <c r="H595" i="2"/>
  <c r="I595" i="2"/>
  <c r="H596" i="2"/>
  <c r="I596" i="2"/>
  <c r="H597" i="2"/>
  <c r="I597" i="2"/>
  <c r="H598" i="2"/>
  <c r="I598" i="2"/>
  <c r="H599" i="2"/>
  <c r="I599" i="2"/>
  <c r="H600" i="2"/>
  <c r="I600" i="2"/>
  <c r="H601" i="2"/>
  <c r="I601" i="2"/>
  <c r="H602" i="2"/>
  <c r="I602" i="2"/>
  <c r="H603" i="2"/>
  <c r="I603" i="2"/>
  <c r="H604" i="2"/>
  <c r="I604" i="2"/>
  <c r="H605" i="2"/>
  <c r="I605" i="2"/>
  <c r="H606" i="2"/>
  <c r="I606" i="2"/>
  <c r="H607" i="2"/>
  <c r="I607" i="2"/>
  <c r="H608" i="2"/>
  <c r="I608" i="2"/>
  <c r="H609" i="2"/>
  <c r="I609" i="2"/>
  <c r="H610" i="2"/>
  <c r="I610" i="2"/>
  <c r="H611" i="2"/>
  <c r="I611" i="2"/>
  <c r="H612" i="2"/>
  <c r="I612" i="2"/>
  <c r="H613" i="2"/>
  <c r="I613" i="2"/>
  <c r="H614" i="2"/>
  <c r="I614" i="2"/>
  <c r="H615" i="2"/>
  <c r="I615" i="2"/>
  <c r="H616" i="2"/>
  <c r="I616" i="2"/>
  <c r="H617" i="2"/>
  <c r="I617" i="2"/>
  <c r="H618" i="2"/>
  <c r="I618" i="2"/>
  <c r="H619" i="2"/>
  <c r="I619" i="2"/>
  <c r="H620" i="2"/>
  <c r="I620" i="2"/>
  <c r="H621" i="2"/>
  <c r="I621" i="2"/>
  <c r="H622" i="2"/>
  <c r="I622" i="2"/>
  <c r="H623" i="2"/>
  <c r="I623" i="2"/>
  <c r="H624" i="2"/>
  <c r="I624" i="2"/>
  <c r="H625" i="2"/>
  <c r="I625" i="2"/>
  <c r="H626" i="2"/>
  <c r="I626" i="2"/>
  <c r="H627" i="2"/>
  <c r="I627" i="2"/>
  <c r="H628" i="2"/>
  <c r="I628" i="2"/>
  <c r="H629" i="2"/>
  <c r="I629" i="2"/>
  <c r="H630" i="2"/>
  <c r="I630" i="2"/>
  <c r="H631" i="2"/>
  <c r="I631" i="2"/>
  <c r="H632" i="2"/>
  <c r="I632" i="2"/>
  <c r="H633" i="2"/>
  <c r="I633" i="2"/>
  <c r="H634" i="2"/>
  <c r="I634" i="2"/>
  <c r="H635" i="2"/>
  <c r="I635" i="2"/>
  <c r="H636" i="2"/>
  <c r="I636" i="2"/>
  <c r="H637" i="2"/>
  <c r="I637" i="2"/>
  <c r="H638" i="2"/>
  <c r="I638" i="2"/>
  <c r="H639" i="2"/>
  <c r="I639" i="2"/>
  <c r="H640" i="2"/>
  <c r="I640" i="2"/>
  <c r="H641" i="2"/>
  <c r="I641" i="2"/>
  <c r="H642" i="2"/>
  <c r="I642" i="2"/>
  <c r="H643" i="2"/>
  <c r="I643" i="2"/>
  <c r="H644" i="2"/>
  <c r="I644" i="2"/>
  <c r="H645" i="2"/>
  <c r="I645" i="2"/>
  <c r="H646" i="2"/>
  <c r="I646" i="2"/>
  <c r="H647" i="2"/>
  <c r="I647" i="2"/>
  <c r="H648" i="2"/>
  <c r="I648" i="2"/>
  <c r="H649" i="2"/>
  <c r="I649" i="2"/>
  <c r="H650" i="2"/>
  <c r="I650" i="2"/>
  <c r="H651" i="2"/>
  <c r="I651" i="2"/>
  <c r="H652" i="2"/>
  <c r="I652" i="2"/>
  <c r="H653" i="2"/>
  <c r="I653" i="2"/>
  <c r="H654" i="2"/>
  <c r="I654" i="2"/>
  <c r="H655" i="2"/>
  <c r="I655" i="2"/>
  <c r="H656" i="2"/>
  <c r="I656" i="2"/>
  <c r="H657" i="2"/>
  <c r="I657" i="2"/>
  <c r="H658" i="2"/>
  <c r="I658" i="2"/>
  <c r="H659" i="2"/>
  <c r="I659" i="2"/>
  <c r="H660" i="2"/>
  <c r="I660" i="2"/>
  <c r="H661" i="2"/>
  <c r="I661" i="2"/>
  <c r="H662" i="2"/>
  <c r="I662" i="2"/>
  <c r="H663" i="2"/>
  <c r="I663" i="2"/>
  <c r="H664" i="2"/>
  <c r="I664" i="2"/>
  <c r="H665" i="2"/>
  <c r="I665" i="2"/>
  <c r="H666" i="2"/>
  <c r="I666" i="2"/>
  <c r="H667" i="2"/>
  <c r="I667" i="2"/>
  <c r="H668" i="2"/>
  <c r="I668" i="2"/>
  <c r="H669" i="2"/>
  <c r="I669" i="2"/>
  <c r="H670" i="2"/>
  <c r="I670" i="2"/>
  <c r="H671" i="2"/>
  <c r="I671" i="2"/>
  <c r="H672" i="2"/>
  <c r="I672" i="2"/>
  <c r="H673" i="2"/>
  <c r="I673" i="2"/>
  <c r="H674" i="2"/>
  <c r="I674" i="2"/>
  <c r="H675" i="2"/>
  <c r="I675" i="2"/>
  <c r="H676" i="2"/>
  <c r="I676" i="2"/>
  <c r="H677" i="2"/>
  <c r="I677" i="2"/>
  <c r="H678" i="2"/>
  <c r="I678" i="2"/>
  <c r="H679" i="2"/>
  <c r="I679" i="2"/>
  <c r="H680" i="2"/>
  <c r="I680" i="2"/>
  <c r="H681" i="2"/>
  <c r="I681" i="2"/>
  <c r="H682" i="2"/>
  <c r="I682" i="2"/>
  <c r="H683" i="2"/>
  <c r="I683" i="2"/>
  <c r="H684" i="2"/>
  <c r="I684" i="2"/>
  <c r="H685" i="2"/>
  <c r="I685" i="2"/>
  <c r="H686" i="2"/>
  <c r="I686" i="2"/>
  <c r="H687" i="2"/>
  <c r="I687" i="2"/>
  <c r="H688" i="2"/>
  <c r="I688" i="2"/>
  <c r="H689" i="2"/>
  <c r="I689" i="2"/>
  <c r="H690" i="2"/>
  <c r="I690" i="2"/>
  <c r="H691" i="2"/>
  <c r="I691" i="2"/>
  <c r="H692" i="2"/>
  <c r="I692" i="2"/>
  <c r="H693" i="2"/>
  <c r="I693" i="2"/>
  <c r="H694" i="2"/>
  <c r="I694" i="2"/>
  <c r="H695" i="2"/>
  <c r="I695" i="2"/>
  <c r="H696" i="2"/>
  <c r="I696" i="2"/>
  <c r="H697" i="2"/>
  <c r="I697" i="2"/>
  <c r="H698" i="2"/>
  <c r="I698" i="2"/>
  <c r="H699" i="2"/>
  <c r="I699" i="2"/>
  <c r="H700" i="2"/>
  <c r="I700" i="2"/>
  <c r="H701" i="2"/>
  <c r="I701" i="2"/>
  <c r="H702" i="2"/>
  <c r="I702" i="2"/>
  <c r="H703" i="2"/>
  <c r="I703" i="2"/>
  <c r="H704" i="2"/>
  <c r="I704" i="2"/>
  <c r="H705" i="2"/>
  <c r="I705" i="2"/>
  <c r="H706" i="2"/>
  <c r="I706" i="2"/>
  <c r="H707" i="2"/>
  <c r="I707" i="2"/>
  <c r="H708" i="2"/>
  <c r="I708" i="2"/>
  <c r="H709" i="2"/>
  <c r="I709" i="2"/>
  <c r="H710" i="2"/>
  <c r="I710" i="2"/>
  <c r="H711" i="2"/>
  <c r="I711" i="2"/>
  <c r="H712" i="2"/>
  <c r="I712" i="2"/>
  <c r="H713" i="2"/>
  <c r="I713" i="2"/>
  <c r="H714" i="2"/>
  <c r="I714" i="2"/>
  <c r="H715" i="2"/>
  <c r="I715" i="2"/>
  <c r="H716" i="2"/>
  <c r="I716" i="2"/>
  <c r="H717" i="2"/>
  <c r="I717" i="2"/>
  <c r="H718" i="2"/>
  <c r="I718" i="2"/>
  <c r="H719" i="2"/>
  <c r="I719" i="2"/>
  <c r="H720" i="2"/>
  <c r="I720" i="2"/>
  <c r="H721" i="2"/>
  <c r="I721" i="2"/>
  <c r="H722" i="2"/>
  <c r="I722" i="2"/>
  <c r="H723" i="2"/>
  <c r="I723" i="2"/>
  <c r="H724" i="2"/>
  <c r="I724" i="2"/>
  <c r="H725" i="2"/>
  <c r="I725" i="2"/>
  <c r="H726" i="2"/>
  <c r="I726" i="2"/>
  <c r="H727" i="2"/>
  <c r="I727" i="2"/>
  <c r="H728" i="2"/>
  <c r="I728" i="2"/>
  <c r="H729" i="2"/>
  <c r="I729" i="2"/>
  <c r="H730" i="2"/>
  <c r="I730" i="2"/>
  <c r="H731" i="2"/>
  <c r="I731" i="2"/>
  <c r="H732" i="2"/>
  <c r="I732" i="2"/>
  <c r="H733" i="2"/>
  <c r="I733" i="2"/>
  <c r="H734" i="2"/>
  <c r="I734" i="2"/>
  <c r="H735" i="2"/>
  <c r="I735" i="2"/>
  <c r="H736" i="2"/>
  <c r="I736" i="2"/>
  <c r="H737" i="2"/>
  <c r="I737" i="2"/>
  <c r="H738" i="2"/>
  <c r="I738" i="2"/>
  <c r="H739" i="2"/>
  <c r="I739" i="2"/>
  <c r="H740" i="2"/>
  <c r="I740" i="2"/>
  <c r="H741" i="2"/>
  <c r="I741" i="2"/>
  <c r="H742" i="2"/>
  <c r="I742" i="2"/>
  <c r="H743" i="2"/>
  <c r="I743" i="2"/>
  <c r="H744" i="2"/>
  <c r="I744" i="2"/>
  <c r="H745" i="2"/>
  <c r="I745" i="2"/>
  <c r="H746" i="2"/>
  <c r="I746" i="2"/>
  <c r="H747" i="2"/>
  <c r="I747" i="2"/>
  <c r="H748" i="2"/>
  <c r="I748" i="2"/>
  <c r="H749" i="2"/>
  <c r="I749" i="2"/>
  <c r="H750" i="2"/>
  <c r="I750" i="2"/>
  <c r="H751" i="2"/>
  <c r="I751" i="2"/>
  <c r="H752" i="2"/>
  <c r="I752" i="2"/>
  <c r="H753" i="2"/>
  <c r="I753" i="2"/>
  <c r="H754" i="2"/>
  <c r="I754" i="2"/>
  <c r="H755" i="2"/>
  <c r="I755" i="2"/>
  <c r="H756" i="2"/>
  <c r="I756" i="2"/>
  <c r="H757" i="2"/>
  <c r="I757" i="2"/>
  <c r="H758" i="2"/>
  <c r="I758" i="2"/>
  <c r="H759" i="2"/>
  <c r="I759" i="2"/>
  <c r="H760" i="2"/>
  <c r="I760" i="2"/>
  <c r="H761" i="2"/>
  <c r="I761" i="2"/>
  <c r="H762" i="2"/>
  <c r="I762" i="2"/>
  <c r="H763" i="2"/>
  <c r="I763" i="2"/>
  <c r="H764" i="2"/>
  <c r="I764" i="2"/>
  <c r="H765" i="2"/>
  <c r="I765" i="2"/>
  <c r="H766" i="2"/>
  <c r="I766" i="2"/>
  <c r="H767" i="2"/>
  <c r="I767" i="2"/>
  <c r="H768" i="2"/>
  <c r="I768" i="2"/>
  <c r="H769" i="2"/>
  <c r="I769" i="2"/>
  <c r="H770" i="2"/>
  <c r="I770" i="2"/>
  <c r="H771" i="2"/>
  <c r="I771" i="2"/>
  <c r="H772" i="2"/>
  <c r="I772" i="2"/>
  <c r="H773" i="2"/>
  <c r="I773" i="2"/>
  <c r="H774" i="2"/>
  <c r="I774" i="2"/>
  <c r="H775" i="2"/>
  <c r="I775" i="2"/>
  <c r="H776" i="2"/>
  <c r="I776" i="2"/>
  <c r="H777" i="2"/>
  <c r="I777" i="2"/>
  <c r="H778" i="2"/>
  <c r="I778" i="2"/>
  <c r="H779" i="2"/>
  <c r="I779" i="2"/>
  <c r="H780" i="2"/>
  <c r="I780" i="2"/>
  <c r="H781" i="2"/>
  <c r="I781" i="2"/>
  <c r="H782" i="2"/>
  <c r="I782" i="2"/>
  <c r="H783" i="2"/>
  <c r="I783" i="2"/>
  <c r="H784" i="2"/>
  <c r="I784" i="2"/>
  <c r="H785" i="2"/>
  <c r="I785" i="2"/>
  <c r="H786" i="2"/>
  <c r="I786" i="2"/>
  <c r="H787" i="2"/>
  <c r="I787" i="2"/>
  <c r="H788" i="2"/>
  <c r="I788" i="2"/>
  <c r="H789" i="2"/>
  <c r="I789" i="2"/>
  <c r="H790" i="2"/>
  <c r="I790" i="2"/>
  <c r="H791" i="2"/>
  <c r="I791" i="2"/>
  <c r="H792" i="2"/>
  <c r="I792" i="2"/>
  <c r="H793" i="2"/>
  <c r="I793" i="2"/>
  <c r="H794" i="2"/>
  <c r="I794" i="2"/>
  <c r="H795" i="2"/>
  <c r="I795" i="2"/>
  <c r="H796" i="2"/>
  <c r="I796" i="2"/>
  <c r="H797" i="2"/>
  <c r="I797" i="2"/>
  <c r="H798" i="2"/>
  <c r="I798" i="2"/>
  <c r="H799" i="2"/>
  <c r="I799" i="2"/>
  <c r="H800" i="2"/>
  <c r="I800" i="2"/>
  <c r="H801" i="2"/>
  <c r="I801" i="2"/>
  <c r="H802" i="2"/>
  <c r="I802" i="2"/>
  <c r="H803" i="2"/>
  <c r="I803" i="2"/>
  <c r="H804" i="2"/>
  <c r="I804" i="2"/>
  <c r="H805" i="2"/>
  <c r="I805" i="2"/>
  <c r="H806" i="2"/>
  <c r="I806" i="2"/>
  <c r="H807" i="2"/>
  <c r="I807" i="2"/>
  <c r="H808" i="2"/>
  <c r="I808" i="2"/>
  <c r="H809" i="2"/>
  <c r="I809" i="2"/>
  <c r="H810" i="2"/>
  <c r="I810" i="2"/>
  <c r="H811" i="2"/>
  <c r="I811" i="2"/>
  <c r="H812" i="2"/>
  <c r="I812" i="2"/>
  <c r="H813" i="2"/>
  <c r="I813" i="2"/>
  <c r="H814" i="2"/>
  <c r="I814" i="2"/>
  <c r="H815" i="2"/>
  <c r="I815" i="2"/>
  <c r="H816" i="2"/>
  <c r="I816" i="2"/>
  <c r="H817" i="2"/>
  <c r="I817" i="2"/>
  <c r="H818" i="2"/>
  <c r="I818" i="2"/>
  <c r="H819" i="2"/>
  <c r="I819" i="2"/>
  <c r="H820" i="2"/>
  <c r="I820" i="2"/>
  <c r="H821" i="2"/>
  <c r="I821" i="2"/>
  <c r="H822" i="2"/>
  <c r="I822" i="2"/>
  <c r="H823" i="2"/>
  <c r="I823" i="2"/>
  <c r="H824" i="2"/>
  <c r="I824" i="2"/>
  <c r="H825" i="2"/>
  <c r="I825" i="2"/>
  <c r="H826" i="2"/>
  <c r="I826" i="2"/>
  <c r="H827" i="2"/>
  <c r="I827" i="2"/>
  <c r="H828" i="2"/>
  <c r="I828" i="2"/>
  <c r="H829" i="2"/>
  <c r="I829" i="2"/>
  <c r="H830" i="2"/>
  <c r="I830" i="2"/>
  <c r="H831" i="2"/>
  <c r="I831" i="2"/>
  <c r="H832" i="2"/>
  <c r="I832" i="2"/>
  <c r="H833" i="2"/>
  <c r="I833" i="2"/>
  <c r="H834" i="2"/>
  <c r="I834" i="2"/>
  <c r="H835" i="2"/>
  <c r="I835" i="2"/>
  <c r="H836" i="2"/>
  <c r="I836" i="2"/>
  <c r="H837" i="2"/>
  <c r="I837" i="2"/>
  <c r="H838" i="2"/>
  <c r="I838" i="2"/>
  <c r="H839" i="2"/>
  <c r="I839" i="2"/>
  <c r="H840" i="2"/>
  <c r="I840" i="2"/>
  <c r="H841" i="2"/>
  <c r="I841" i="2"/>
  <c r="H842" i="2"/>
  <c r="I842" i="2"/>
  <c r="H843" i="2"/>
  <c r="I843" i="2"/>
  <c r="H844" i="2"/>
  <c r="I844" i="2"/>
  <c r="H845" i="2"/>
  <c r="I845" i="2"/>
  <c r="H846" i="2"/>
  <c r="I846" i="2"/>
  <c r="H847" i="2"/>
  <c r="I847" i="2"/>
  <c r="H848" i="2"/>
  <c r="I848" i="2"/>
  <c r="H849" i="2"/>
  <c r="I849" i="2"/>
  <c r="H850" i="2"/>
  <c r="I850" i="2"/>
  <c r="H851" i="2"/>
  <c r="I851" i="2"/>
  <c r="H852" i="2"/>
  <c r="I852" i="2"/>
  <c r="H853" i="2"/>
  <c r="I853" i="2"/>
  <c r="H854" i="2"/>
  <c r="I854" i="2"/>
  <c r="H855" i="2"/>
  <c r="I855" i="2"/>
  <c r="H856" i="2"/>
  <c r="I856" i="2"/>
  <c r="H857" i="2"/>
  <c r="I857" i="2"/>
  <c r="H858" i="2"/>
  <c r="I858" i="2"/>
  <c r="H859" i="2"/>
  <c r="I859" i="2"/>
  <c r="H860" i="2"/>
  <c r="I860" i="2"/>
  <c r="H861" i="2"/>
  <c r="I861" i="2"/>
  <c r="H862" i="2"/>
  <c r="I862" i="2"/>
  <c r="H863" i="2"/>
  <c r="I863" i="2"/>
  <c r="H864" i="2"/>
  <c r="I864" i="2"/>
  <c r="H865" i="2"/>
  <c r="I865" i="2"/>
  <c r="H866" i="2"/>
  <c r="I866" i="2"/>
  <c r="H867" i="2"/>
  <c r="I867" i="2"/>
  <c r="H868" i="2"/>
  <c r="I868" i="2"/>
  <c r="H869" i="2"/>
  <c r="I869" i="2"/>
  <c r="H870" i="2"/>
  <c r="I870" i="2"/>
  <c r="H871" i="2"/>
  <c r="I871" i="2"/>
  <c r="H872" i="2"/>
  <c r="I872" i="2"/>
  <c r="H873" i="2"/>
  <c r="I873" i="2"/>
  <c r="H874" i="2"/>
  <c r="I874" i="2"/>
  <c r="H875" i="2"/>
  <c r="I875" i="2"/>
  <c r="H876" i="2"/>
  <c r="I876" i="2"/>
  <c r="H877" i="2"/>
  <c r="I877" i="2"/>
  <c r="H878" i="2"/>
  <c r="I878" i="2"/>
  <c r="H879" i="2"/>
  <c r="I879" i="2"/>
  <c r="H880" i="2"/>
  <c r="I880" i="2"/>
  <c r="H881" i="2"/>
  <c r="I881" i="2"/>
  <c r="H882" i="2"/>
  <c r="I882" i="2"/>
  <c r="H883" i="2"/>
  <c r="I883" i="2"/>
  <c r="H884" i="2"/>
  <c r="I884" i="2"/>
  <c r="H885" i="2"/>
  <c r="I885" i="2"/>
  <c r="I37" i="2"/>
  <c r="H37" i="2"/>
  <c r="F25" i="2" l="1"/>
  <c r="F24" i="2"/>
  <c r="G25" i="2"/>
  <c r="G17" i="2"/>
  <c r="F10" i="2"/>
  <c r="I10" i="2" s="1"/>
  <c r="F17" i="2"/>
  <c r="I17" i="2" s="1"/>
  <c r="G10" i="2"/>
  <c r="G9" i="2" s="1"/>
  <c r="F890" i="2"/>
  <c r="I893" i="2"/>
  <c r="H893" i="2"/>
  <c r="I892" i="2"/>
  <c r="H892" i="2"/>
  <c r="G890" i="2"/>
  <c r="I890" i="2" s="1"/>
  <c r="E890" i="2"/>
  <c r="I13" i="2"/>
  <c r="I30" i="2"/>
  <c r="I32" i="2"/>
  <c r="I31" i="2"/>
  <c r="I29" i="2"/>
  <c r="H29" i="2"/>
  <c r="I28" i="2"/>
  <c r="H28" i="2"/>
  <c r="I27" i="2"/>
  <c r="H27" i="2"/>
  <c r="I26" i="2"/>
  <c r="H26" i="2"/>
  <c r="I23" i="2"/>
  <c r="I22" i="2"/>
  <c r="H22" i="2"/>
  <c r="I21" i="2"/>
  <c r="H21" i="2"/>
  <c r="I20" i="2"/>
  <c r="I19" i="2"/>
  <c r="H19" i="2"/>
  <c r="I18" i="2"/>
  <c r="H18" i="2"/>
  <c r="I15" i="2"/>
  <c r="H15" i="2"/>
  <c r="I14" i="2"/>
  <c r="H14" i="2"/>
  <c r="H13" i="2"/>
  <c r="I12" i="2"/>
  <c r="H12" i="2"/>
  <c r="I11" i="2"/>
  <c r="H11" i="2"/>
  <c r="E25" i="2"/>
  <c r="E24" i="2" s="1"/>
  <c r="E17" i="2"/>
  <c r="H17" i="2" s="1"/>
  <c r="E10" i="2"/>
  <c r="H10" i="2" s="1"/>
  <c r="I25" i="2" l="1"/>
  <c r="G24" i="2"/>
  <c r="I24" i="2" s="1"/>
  <c r="H25" i="2"/>
  <c r="H890" i="2"/>
  <c r="F9" i="2"/>
  <c r="E9" i="2"/>
  <c r="H24" i="2" l="1"/>
  <c r="G33" i="2"/>
  <c r="F33" i="2"/>
  <c r="I9" i="2"/>
  <c r="H9" i="2"/>
  <c r="E33" i="2"/>
  <c r="E888" i="2" s="1"/>
  <c r="G888" i="2" l="1"/>
  <c r="G34" i="2"/>
  <c r="E34" i="2"/>
  <c r="H33" i="2"/>
  <c r="F888" i="2"/>
  <c r="I888" i="2" s="1"/>
  <c r="F34" i="2"/>
  <c r="I33" i="2"/>
  <c r="H888" i="2" l="1"/>
  <c r="I34" i="2"/>
  <c r="H34" i="2"/>
</calcChain>
</file>

<file path=xl/sharedStrings.xml><?xml version="1.0" encoding="utf-8"?>
<sst xmlns="http://schemas.openxmlformats.org/spreadsheetml/2006/main" count="1766" uniqueCount="753">
  <si>
    <t>04.1.01.00000</t>
  </si>
  <si>
    <t>Основное мероприятие "Развитие библиотечного дела"</t>
  </si>
  <si>
    <t>04.1.00.00000</t>
  </si>
  <si>
    <t>Подпрограмма "Обеспечение прав граждан на доступ к культурным ценностям и информации"</t>
  </si>
  <si>
    <t>04.0.00.00000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</si>
  <si>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</si>
  <si>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03.0.01.99990</t>
  </si>
  <si>
    <t>03.0.01.00000</t>
  </si>
  <si>
    <t>Основное мероприятие "Выполнение работ по повышению уровня доступности для инвалидов и других маломобильных групп населения объектов и услуг социальной инфраструктуры города"</t>
  </si>
  <si>
    <t>03.0.00.00000</t>
  </si>
  <si>
    <t>Муниципальная программа "Доступная среда в муниципальном образовании городской округ город Пыть-Ях на 2016-2020 годы"</t>
  </si>
  <si>
    <t>02.3.01.R0820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</si>
  <si>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</si>
  <si>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</si>
  <si>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</si>
  <si>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</si>
  <si>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</si>
  <si>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</si>
  <si>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Публичные нормативные социальные выплаты гражданам</t>
  </si>
  <si>
    <t>Денежные выплаты отдельным категориям граждан</t>
  </si>
  <si>
    <t>02.2.01.71010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</si>
  <si>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</si>
  <si>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</si>
  <si>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</si>
  <si>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</si>
  <si>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</si>
  <si>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</si>
  <si>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02.1.03.84270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</si>
  <si>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</si>
  <si>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02.1.03.84070</t>
  </si>
  <si>
    <t>Осуществление деятельности по опеке и попечительству</t>
  </si>
  <si>
    <t>02.1.03.00000</t>
  </si>
  <si>
    <t>Основное мероприятие "Исполнение отдельных государственных полномочий"</t>
  </si>
  <si>
    <t>02.1.02.84060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</si>
  <si>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</si>
  <si>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</si>
  <si>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</si>
  <si>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02.1.01.S2050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</si>
  <si>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</si>
  <si>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02.1.01.84080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</si>
  <si>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</si>
  <si>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02.1.01.82050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</si>
  <si>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</si>
  <si>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02.1.01.20010</t>
  </si>
  <si>
    <t>Мероприятия по организации отдыха и оздоровления детей</t>
  </si>
  <si>
    <t>02.1.01.00000</t>
  </si>
  <si>
    <t>Основное мероприятие "Организация отдыха и оздоровления детей"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</si>
  <si>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</si>
  <si>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</si>
  <si>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</si>
  <si>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</si>
  <si>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01.4.04.00590</t>
  </si>
  <si>
    <t>01.4.04.00000</t>
  </si>
  <si>
    <t>Основное мероприятие "Обеспечение деятельности обслуживающих организаций"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</si>
  <si>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</si>
  <si>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</si>
  <si>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</si>
  <si>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</si>
  <si>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</si>
  <si>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</si>
  <si>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</si>
  <si>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</si>
  <si>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</si>
  <si>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</si>
  <si>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системы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</si>
  <si>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</si>
  <si>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</si>
  <si>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</si>
  <si>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</si>
  <si>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</si>
  <si>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</si>
  <si>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</si>
  <si>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</si>
  <si>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</si>
  <si>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</si>
  <si>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</si>
  <si>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</si>
  <si>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</si>
  <si>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01.3.01.99990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</si>
  <si>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</si>
  <si>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</si>
  <si>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</si>
  <si>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</si>
  <si>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01.2.01.99990</t>
  </si>
  <si>
    <t>01.2.01.00000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</si>
  <si>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</si>
  <si>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</si>
  <si>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</si>
  <si>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</si>
  <si>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</si>
  <si>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</si>
  <si>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</si>
  <si>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</si>
  <si>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</si>
  <si>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</si>
  <si>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</si>
  <si>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01.1.03.84302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</si>
  <si>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частным 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</si>
  <si>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</si>
  <si>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</si>
  <si>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01.1.03.82470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</si>
  <si>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</si>
  <si>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</si>
  <si>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</si>
  <si>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</si>
  <si>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01.1.02.S2440</t>
  </si>
  <si>
    <t>01.1.02.82440</t>
  </si>
  <si>
    <t>01.1.02.00590</t>
  </si>
  <si>
    <t>01.1.02.00000</t>
  </si>
  <si>
    <t>Основное мероприятие "Развитие системы дополнительного образования детей"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</si>
  <si>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</si>
  <si>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</si>
  <si>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</si>
  <si>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</si>
  <si>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</si>
  <si>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</si>
  <si>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2016-2020 годы"</t>
  </si>
  <si>
    <t>Наименование</t>
  </si>
  <si>
    <t>КБК</t>
  </si>
  <si>
    <t>Уточненный план на 2017 год</t>
  </si>
  <si>
    <t>% исполнения от утвержденного  плана</t>
  </si>
  <si>
    <t>% исполнения 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</si>
  <si>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</si>
  <si>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</si>
  <si>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</si>
  <si>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</si>
  <si>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</si>
  <si>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</si>
  <si>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</si>
  <si>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</si>
  <si>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</si>
  <si>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</si>
  <si>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</si>
  <si>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</si>
  <si>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</si>
  <si>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</si>
  <si>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</si>
  <si>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</si>
  <si>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</si>
  <si>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</si>
  <si>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</si>
  <si>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</si>
  <si>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</si>
  <si>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</si>
  <si>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</si>
  <si>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</si>
  <si>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</si>
  <si>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</si>
  <si>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</si>
  <si>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</si>
  <si>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</si>
  <si>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</si>
  <si>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</si>
  <si>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</si>
  <si>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</si>
  <si>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</si>
  <si>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</si>
  <si>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</si>
  <si>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</si>
  <si>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</si>
  <si>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</si>
  <si>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</si>
  <si>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</si>
  <si>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</si>
  <si>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</si>
  <si>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</si>
  <si>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</si>
  <si>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</si>
  <si>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</si>
  <si>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</si>
  <si>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</si>
  <si>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</si>
  <si>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Изменение остатков средств на счетах по учету средств бюджетов</t>
  </si>
  <si>
    <t>040 01 05 00 00 00 0000 000</t>
  </si>
  <si>
    <t>40.8.00.72020</t>
  </si>
  <si>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</si>
  <si>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</si>
  <si>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</si>
  <si>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</si>
  <si>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</si>
  <si>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Резервные средства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</si>
  <si>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</si>
  <si>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</si>
  <si>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</si>
  <si>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40.4.00.51180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</si>
  <si>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</si>
  <si>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</si>
  <si>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</si>
  <si>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</si>
  <si>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</si>
  <si>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</si>
  <si>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</si>
  <si>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</si>
  <si>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</si>
  <si>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</si>
  <si>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</si>
  <si>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</si>
  <si>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</si>
  <si>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</si>
  <si>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</si>
  <si>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</si>
  <si>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</si>
  <si>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</si>
  <si>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</si>
  <si>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</si>
  <si>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</si>
  <si>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</si>
  <si>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</si>
  <si>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</si>
  <si>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20.0.05.99990</t>
  </si>
  <si>
    <t>20.0.05.00000</t>
  </si>
  <si>
    <t>Основное мероприятие "Улучшение и совершенствование городских объектов, эстетического облика городской территории"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</si>
  <si>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</si>
  <si>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</si>
  <si>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</si>
  <si>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</si>
  <si>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</si>
  <si>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</si>
  <si>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</si>
  <si>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</si>
  <si>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</si>
  <si>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</si>
  <si>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</si>
  <si>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</si>
  <si>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</si>
  <si>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</si>
  <si>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</si>
  <si>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</si>
  <si>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</si>
  <si>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</si>
  <si>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</si>
  <si>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</si>
  <si>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</si>
  <si>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</si>
  <si>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</si>
  <si>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</si>
  <si>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</si>
  <si>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</si>
  <si>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</si>
  <si>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</si>
  <si>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</si>
  <si>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</si>
  <si>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</si>
  <si>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19.1.01.02400</t>
  </si>
  <si>
    <t>Расходы на выплаты персоналу казенных учреждений</t>
  </si>
  <si>
    <t>19.1.01.02040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</si>
  <si>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</si>
  <si>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</si>
  <si>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</si>
  <si>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</si>
  <si>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</si>
  <si>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</si>
  <si>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</si>
  <si>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</si>
  <si>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</si>
  <si>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</si>
  <si>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</si>
  <si>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18.0.07.61100</t>
  </si>
  <si>
    <t>18.0.07.00000</t>
  </si>
  <si>
    <t>Основное мероприятие "Предоставление субсидий организациям"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</si>
  <si>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</si>
  <si>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</si>
  <si>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</si>
  <si>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</si>
  <si>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</si>
  <si>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</si>
  <si>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</si>
  <si>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</si>
  <si>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</si>
  <si>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</si>
  <si>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</si>
  <si>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</si>
  <si>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</si>
  <si>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</si>
  <si>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</si>
  <si>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</si>
  <si>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</si>
  <si>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</si>
  <si>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</si>
  <si>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</si>
  <si>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17.0.04.00590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</si>
  <si>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</si>
  <si>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</si>
  <si>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</si>
  <si>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</si>
  <si>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</si>
  <si>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</si>
  <si>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</si>
  <si>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</si>
  <si>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</si>
  <si>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</si>
  <si>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</si>
  <si>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</si>
  <si>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</si>
  <si>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</si>
  <si>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</si>
  <si>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</si>
  <si>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</si>
  <si>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</si>
  <si>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</si>
  <si>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</si>
  <si>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</si>
  <si>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</si>
  <si>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16.2.01.20720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</si>
  <si>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</si>
  <si>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</si>
  <si>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</si>
  <si>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</si>
  <si>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</si>
  <si>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</si>
  <si>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городском округе"</t>
  </si>
  <si>
    <t>16.1.00.00000</t>
  </si>
  <si>
    <t>Подпрограмма "Организация бюджетного процесса в городском округе"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</si>
  <si>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</si>
  <si>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</si>
  <si>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</si>
  <si>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</si>
  <si>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</si>
  <si>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</si>
  <si>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</si>
  <si>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</si>
  <si>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</si>
  <si>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15.2.01.99990</t>
  </si>
  <si>
    <t>15.2.01.61100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</si>
  <si>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</si>
  <si>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</si>
  <si>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</si>
  <si>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</si>
  <si>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</si>
  <si>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</si>
  <si>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</si>
  <si>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</si>
  <si>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</si>
  <si>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</si>
  <si>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14.3.02.20070</t>
  </si>
  <si>
    <t>Услуги в области информационных технологий</t>
  </si>
  <si>
    <t>14.3.02.00000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</si>
  <si>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</si>
  <si>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14.3.01.20070</t>
  </si>
  <si>
    <t>14.3.01.00000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</si>
  <si>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</si>
  <si>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14.3.00.00000</t>
  </si>
  <si>
    <t>Подпрограмма "Обеспечение информационной деятельности органов местного самоуправления г. Пыть-Яха"</t>
  </si>
  <si>
    <t>14.2.02.20070</t>
  </si>
  <si>
    <t>14.2.02.00000</t>
  </si>
  <si>
    <t>Основное мероприятие "Обеспечение информационной безопасности корпоративной сети органа местного самоуправления"</t>
  </si>
  <si>
    <t>14.2.01.20070</t>
  </si>
  <si>
    <t>14.2.01.00000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</si>
  <si>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</si>
  <si>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14.2.00.00000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</si>
  <si>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</si>
  <si>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14.1.01.20070</t>
  </si>
  <si>
    <t>14.1.01.00000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</si>
  <si>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</si>
  <si>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14.1.00.00000</t>
  </si>
  <si>
    <t>Подпрограмма "Обеспечение доступности населению современных информационно-коммуникационных услуг"</t>
  </si>
  <si>
    <t>14.0.00.00000</t>
  </si>
  <si>
    <t>Муниципальная программа "Информационное общество муниципального образования городской округ город Пыть-Ях на 2016-2020 годы"</t>
  </si>
  <si>
    <t>13.4.03.99990</t>
  </si>
  <si>
    <t>13.4.03.00000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</si>
  <si>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</si>
  <si>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13.4.02.S2380</t>
  </si>
  <si>
    <t>Поддержка малого и среднего предпринимательства за счет средств бюджета города</t>
  </si>
  <si>
    <t>13.4.02.82380</t>
  </si>
  <si>
    <t>Поддержка малого и среднего предпринимательства</t>
  </si>
  <si>
    <t>13.4.02.00000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</si>
  <si>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</si>
  <si>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13.4.01.S2380</t>
  </si>
  <si>
    <t>13.4.01.82380</t>
  </si>
  <si>
    <t>13.4.01.00000</t>
  </si>
  <si>
    <t>Основное мероприятие "Содействие развитию субъектов малого и среднего предпринимательства"</t>
  </si>
  <si>
    <t>13.4.00.00000</t>
  </si>
  <si>
    <t>Подпрограмма "Развитие малого и среднего предпринимательства"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</si>
  <si>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</si>
  <si>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</si>
  <si>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</si>
  <si>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</si>
  <si>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</si>
  <si>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</si>
  <si>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</si>
  <si>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"Предоставление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</si>
  <si>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</si>
  <si>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</si>
  <si>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</si>
  <si>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</si>
  <si>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</si>
  <si>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</si>
  <si>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</si>
  <si>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</si>
  <si>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</si>
  <si>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</si>
  <si>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</si>
  <si>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</si>
  <si>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полномочий Ханты-Мансийского автономного округа - Югры по организации деятельности по обращению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</si>
  <si>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</si>
  <si>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</si>
  <si>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</si>
  <si>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</si>
  <si>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12.1.03.99990</t>
  </si>
  <si>
    <t>Иные выплаты населению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</si>
  <si>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</si>
  <si>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</si>
  <si>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</si>
  <si>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</si>
  <si>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</si>
  <si>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</si>
  <si>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Организация и проведение единого государственного экзамена</t>
  </si>
  <si>
    <t>01.2.01.85020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</si>
  <si>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</si>
  <si>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01.4.03.00000</t>
  </si>
  <si>
    <t>01.4.03.99990</t>
  </si>
  <si>
    <t>Градостроительная деятельность</t>
  </si>
  <si>
    <t>08.1.01.82171</t>
  </si>
  <si>
    <t>Градостроительная деятельность  за счет средств бюджета города</t>
  </si>
  <si>
    <t>Основное мероприятие "Реконструкция, расширение, модернизация, строительство объектов коммунального комплекса"</t>
  </si>
  <si>
    <t>09.1.01.00000</t>
  </si>
  <si>
    <t>09.1.01.99990</t>
  </si>
  <si>
    <t>09.2.02.00000</t>
  </si>
  <si>
    <t>09.5.09.00000</t>
  </si>
  <si>
    <t>09.5.09.99990</t>
  </si>
  <si>
    <t>Основное мероприятие "Приобретение типографской продукции"</t>
  </si>
  <si>
    <t>15.1.03.00000</t>
  </si>
  <si>
    <t>15.1.03.99990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</si>
  <si>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</si>
  <si>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16.1.05.00000</t>
  </si>
  <si>
    <t>16.1.05.99990</t>
  </si>
  <si>
    <t>20.0.02.61100</t>
  </si>
  <si>
    <t>000 2 02 10000 00 0000 000</t>
  </si>
  <si>
    <t>000 2 02 20000 00 0000 000</t>
  </si>
  <si>
    <t>000 2 02 30000 00 0000 000</t>
  </si>
  <si>
    <t>000 2 02 40000 00 0000 000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</si>
  <si>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</si>
  <si>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</si>
  <si>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</si>
  <si>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</si>
  <si>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</si>
  <si>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</si>
  <si>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</si>
  <si>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</si>
  <si>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</si>
  <si>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</si>
  <si>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</si>
  <si>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</si>
  <si>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</si>
  <si>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</si>
  <si>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</si>
  <si>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</si>
  <si>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</si>
  <si>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</si>
  <si>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</si>
  <si>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</si>
  <si>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</si>
  <si>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</si>
  <si>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</si>
  <si>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</si>
  <si>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</si>
  <si>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</si>
  <si>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</si>
  <si>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</si>
  <si>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</si>
  <si>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</si>
  <si>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</si>
  <si>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</si>
  <si>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</si>
  <si>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10.5.01.99990</t>
  </si>
  <si>
    <t>10.5.01.00000</t>
  </si>
  <si>
    <t>Основное мероприятие "Проведение Международного дня толерантности"</t>
  </si>
  <si>
    <t>10.5.00.00000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</si>
  <si>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</si>
  <si>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</si>
  <si>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</si>
  <si>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</si>
  <si>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</si>
  <si>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</si>
  <si>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</si>
  <si>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</si>
  <si>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</si>
  <si>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</si>
  <si>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</si>
  <si>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</si>
  <si>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</si>
  <si>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</si>
  <si>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</si>
  <si>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</si>
  <si>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</si>
  <si>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</si>
  <si>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</si>
  <si>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</si>
  <si>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</si>
  <si>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</si>
  <si>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</si>
  <si>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</si>
  <si>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</si>
  <si>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</si>
  <si>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</si>
  <si>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</si>
  <si>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</si>
  <si>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</si>
  <si>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</si>
  <si>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</si>
  <si>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</si>
  <si>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</si>
  <si>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</si>
  <si>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</si>
  <si>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</si>
  <si>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</si>
  <si>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</si>
  <si>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</si>
  <si>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</si>
  <si>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</si>
  <si>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09.6.01.99990</t>
  </si>
  <si>
    <t>09.6.01.00000</t>
  </si>
  <si>
    <t>Основное мероприятие "Актуализация схем теплоснабжения, водоснабжения и водоотведения"</t>
  </si>
  <si>
    <t>09.6.00.00000</t>
  </si>
  <si>
    <t>Подпрограмма "Обеспечение реализации муниципальной программы"</t>
  </si>
  <si>
    <t>09.5.00.00000</t>
  </si>
  <si>
    <t>Подпрограмма "Повышение энергоэффективности в отраслях экономики"</t>
  </si>
  <si>
    <t>09.4.00.00000</t>
  </si>
  <si>
    <t>Подпрограмма "Обеспечение равных прав потребителей на получение энергетических ресурсов"</t>
  </si>
  <si>
    <t>09.2.01.09601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</si>
  <si>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муниципального образования</t>
  </si>
  <si>
    <t>09.2.01.00000</t>
  </si>
  <si>
    <t>Основное мероприятие "Проведение капитального ремонта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</si>
  <si>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</si>
  <si>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</si>
  <si>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09.1.02.S2190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</si>
  <si>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</si>
  <si>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09.1.02.82190</t>
  </si>
  <si>
    <t>Реконструкция, расширение, модернизация, строительство и капитальный ремонт объектов коммунального комплекса</t>
  </si>
  <si>
    <t>09.1.02.00000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</si>
  <si>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</si>
  <si>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09.1.00.00000</t>
  </si>
  <si>
    <t>Подпрограмма "Создание условий для обеспечения качественными коммунальными услугами"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</si>
  <si>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</si>
  <si>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</si>
  <si>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</si>
  <si>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</si>
  <si>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</si>
  <si>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</si>
  <si>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</si>
  <si>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</si>
  <si>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040 01 02 00 00 04 0000 810</t>
  </si>
  <si>
    <t>Погашение бюджетами городских округов кредитов от кредитных организаций в валюте Российской Федерации</t>
  </si>
  <si>
    <t>05.1.03.99990</t>
  </si>
  <si>
    <t>09.2.02.L555F</t>
  </si>
  <si>
    <t>09.2.03.L555F</t>
  </si>
  <si>
    <t>Основное мероприятие "Дополнительные меры обеспечения безопасности на объектах с массовым пребыванием граждан"</t>
  </si>
  <si>
    <t>10.1.06.00000</t>
  </si>
  <si>
    <t>10.1.06.20050</t>
  </si>
  <si>
    <t>Основное мероприятие "Профилактика рецидивных преступлений"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</si>
  <si>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</si>
  <si>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15.2.02.00000</t>
  </si>
  <si>
    <t>15.2.02.99990</t>
  </si>
  <si>
    <t xml:space="preserve">Информация об исполнении бюджета муниципального образования городской округ город Пыть-Ях на 01.12.2017 года </t>
  </si>
  <si>
    <t>Исполнение на 01.12.2017 года</t>
  </si>
  <si>
    <t>Оснащение объектов капитального строительства, реконструкции, капитального ремонта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образования, соответствующими современными условиями обучения</t>
  </si>
  <si>
    <t>01.4.03.82540</t>
  </si>
  <si>
    <t>Основное мероприятие "Оказание финансовой помощи в целях предупреждения банкротства и востановления платежеспособности муниципальных унитарных предприятий города"</t>
  </si>
  <si>
    <t>09.4.03.00000</t>
  </si>
  <si>
    <t>09.4.03.61100</t>
  </si>
  <si>
    <t>Основное мероприятие "Проведение конкурса ко дню автомобилиста "Лучший водитель"</t>
  </si>
  <si>
    <t>15.1.04.00000</t>
  </si>
  <si>
    <t>15.1.04.99990</t>
  </si>
  <si>
    <t>Итого</t>
  </si>
  <si>
    <t>Утвержденный план на 2017 год (Решение Думы от 28.11.2017 № 122)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</si>
  <si>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</si>
  <si>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</si>
  <si>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</si>
  <si>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08.3.02.R0200</t>
  </si>
  <si>
    <t>Социальные выплаты гражданам, кроме публичных нормативных социальных выплат</t>
  </si>
  <si>
    <t>Мероприятия подпрограммы "Обеспечение жильем молодых семей" федеральной целевой программы "Жилище" на 2015–2020 годы</t>
  </si>
  <si>
    <t>08.3.02.L0200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</si>
  <si>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</si>
  <si>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</si>
  <si>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</si>
  <si>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08.3.01.D1340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</si>
  <si>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 за счет средств бюджета автономного округа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</si>
  <si>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</si>
  <si>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</si>
  <si>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</si>
  <si>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</si>
  <si>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</si>
  <si>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</si>
  <si>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</si>
  <si>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</si>
  <si>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08.2.01.S2173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</si>
  <si>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</si>
  <si>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</si>
  <si>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</si>
  <si>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08.2.01.99990</t>
  </si>
  <si>
    <t>08.2.01.82173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</si>
  <si>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</si>
  <si>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</si>
  <si>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</si>
  <si>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08.2.01.09602</t>
  </si>
  <si>
    <t>Обеспечение мероприятий по переселению граждан из аварийного жилищного фонда в рамках Адресной программы по переселению граждан из аварийного жилищного фонда за счет средств бюджета  автономного округа и бюджетов муниципальных образований автономного округа</t>
  </si>
  <si>
    <t>08.2.01.00000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</si>
  <si>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</si>
  <si>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08.2.00.00000</t>
  </si>
  <si>
    <t>Подпрограмма "Содействие развитию жилищного строительства"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</si>
  <si>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</si>
  <si>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</si>
  <si>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</si>
  <si>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</si>
  <si>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</si>
  <si>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</si>
  <si>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</si>
  <si>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</si>
  <si>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</si>
  <si>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</si>
  <si>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</si>
  <si>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</si>
  <si>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</si>
  <si>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</si>
  <si>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Реализация мероприятий по поддержке российского казачества</t>
  </si>
  <si>
    <t>01.4.03.85110</t>
  </si>
  <si>
    <t>04.1.01.L5190</t>
  </si>
  <si>
    <t>Бюджетные инвестиции на приобретение объектов недвижимого имущества</t>
  </si>
  <si>
    <t>08.2.01.41110</t>
  </si>
  <si>
    <t>Основное мероприятие «Исполнение отдельных расходных  обязательств в муниципальном образовании городской округ город Пыть-Ях»</t>
  </si>
  <si>
    <t>19.1.03.00000</t>
  </si>
  <si>
    <t>Полномочия главы города Пыть-Яха  в сфере наград и почётных званий</t>
  </si>
  <si>
    <t>19.1.03.72030</t>
  </si>
  <si>
    <t>РАСХОДЫ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</si>
  <si>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бюджета города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</si>
  <si>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</si>
  <si>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>09.2.02.R555F</t>
  </si>
  <si>
    <t>Основное мероприятие "Благоустройство дворовых территорий"</t>
  </si>
  <si>
    <t>09.2.03.00000</t>
  </si>
  <si>
    <t>09.2.03.R555F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</si>
  <si>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</si>
  <si>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10.1.04.00000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</si>
  <si>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</si>
  <si>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10.1.04.51200</t>
  </si>
  <si>
    <t>10.1.07.00000</t>
  </si>
  <si>
    <t>10.1.07.99990</t>
  </si>
  <si>
    <t>20.0.04.61100</t>
  </si>
  <si>
    <t>Основное мероприятие "Благоустройство территорий общего пользования"</t>
  </si>
  <si>
    <t>08.1.01.S2171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</si>
  <si>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</si>
  <si>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</si>
  <si>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</si>
  <si>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</si>
  <si>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</si>
  <si>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</si>
  <si>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</si>
  <si>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</si>
  <si>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</si>
  <si>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</si>
  <si>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</si>
  <si>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</si>
  <si>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</si>
  <si>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</si>
  <si>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</si>
  <si>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</si>
  <si>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</si>
  <si>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</si>
  <si>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</si>
  <si>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</si>
  <si>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</si>
  <si>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06.2.05.99990</t>
  </si>
  <si>
    <t>06.2.05.00000</t>
  </si>
  <si>
    <t>Основное мероприятие "Пропаганда безопасных условий и охраны труда"</t>
  </si>
  <si>
    <t>06.2.04.99990</t>
  </si>
  <si>
    <t>06.2.04.00000</t>
  </si>
  <si>
    <t>Основное мероприятие "Организация и проведение смотров-конкурсов по охране труда"</t>
  </si>
  <si>
    <t>06.2.02.99990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</si>
  <si>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</si>
  <si>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</si>
  <si>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06.2.01.84120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</si>
  <si>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</si>
  <si>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06.2.01.02040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</si>
  <si>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</si>
  <si>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</si>
  <si>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</si>
  <si>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Подпрограмма "Улучшение условий и охраны труда в муниципальном образовании городской округ город Пыть - Ях"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</si>
  <si>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</si>
  <si>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</si>
  <si>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</si>
  <si>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</si>
  <si>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</si>
  <si>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</si>
  <si>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</si>
  <si>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</si>
  <si>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05.2.03.S2110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</si>
  <si>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</si>
  <si>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05.2.03.82110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</si>
  <si>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</si>
  <si>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</si>
  <si>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</si>
  <si>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05.2.02.99990</t>
  </si>
  <si>
    <t>05.2.02.00000</t>
  </si>
  <si>
    <t>Основное мероприятие "Спортивные мероприятия направленные на развитие детско-юношеского спорта"</t>
  </si>
  <si>
    <t>05.2.01.00590</t>
  </si>
  <si>
    <t>05.2.01.00000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</si>
  <si>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</si>
  <si>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05.2.00.00000</t>
  </si>
  <si>
    <t>Подпрограмма "Развитие детско-юношеского спорта"</t>
  </si>
  <si>
    <t>05.1.03.42110</t>
  </si>
  <si>
    <t>05.1.03.00000</t>
  </si>
  <si>
    <t>Основное мероприятие "Развитие материально-технической базы учреждений спорта"</t>
  </si>
  <si>
    <t>05.1.02.00590</t>
  </si>
  <si>
    <t>05.1.02.00000</t>
  </si>
  <si>
    <t>05.1.01.99990</t>
  </si>
  <si>
    <t>05.1.01.00000</t>
  </si>
  <si>
    <t>Основное мероприятие " Мероприятия по развитию массовой физической культуры и спорта"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</si>
  <si>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</si>
  <si>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</si>
  <si>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</si>
  <si>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</si>
  <si>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04.4.01.S2440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</si>
  <si>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</si>
  <si>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04.4.01.82440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</si>
  <si>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</si>
  <si>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04.4.01.00590</t>
  </si>
  <si>
    <t>04.4.01.00000</t>
  </si>
  <si>
    <t>Основное мероприятие "Реализация единой государственной политики в сфере культуры"</t>
  </si>
  <si>
    <t>04.4.00.00000</t>
  </si>
  <si>
    <t>Подпрограмма "Совершенствование системы управления в сфере культуры и архивного дела"</t>
  </si>
  <si>
    <t>04.3.01.99990</t>
  </si>
  <si>
    <t>04.3.01.00000</t>
  </si>
  <si>
    <t>Основное мероприятие "Развитие внутреннего и въездного туризма"</t>
  </si>
  <si>
    <t>04.3.00.00000</t>
  </si>
  <si>
    <t>Подпрограмма "Развитие внутреннего и въездного туризма"</t>
  </si>
  <si>
    <t>04.2.02.99990</t>
  </si>
  <si>
    <t>04.2.02.00000</t>
  </si>
  <si>
    <t>Основное мероприятие "Поддержка одаренных детей и молодежи, развитие художественного образования"</t>
  </si>
  <si>
    <t>04.2.01.99990</t>
  </si>
  <si>
    <t>04.2.01.00000</t>
  </si>
  <si>
    <t>Основное мероприятие "Сохранение и развитие народных художественных промыслов и ремесел"</t>
  </si>
  <si>
    <t>04.2.00.00000</t>
  </si>
  <si>
    <t>Подпрограмма "Укрепление единого культурного пространства"</t>
  </si>
  <si>
    <t>04.1.04.99990</t>
  </si>
  <si>
    <t>04.1.04.42110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</si>
  <si>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</si>
  <si>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</si>
  <si>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</si>
  <si>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</si>
  <si>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</si>
  <si>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</si>
  <si>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</si>
  <si>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</si>
  <si>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04.1.02.99990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</si>
  <si>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</si>
  <si>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</si>
  <si>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</si>
  <si>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</si>
  <si>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Поддержка отрасли культуры за счет средств бюджета города</t>
  </si>
  <si>
    <t>04.1.01.S2520</t>
  </si>
  <si>
    <t>04.1.01.R5190</t>
  </si>
  <si>
    <t>Поддержка отрасли культуры</t>
  </si>
  <si>
    <t>04.1.01.99990</t>
  </si>
  <si>
    <t>04.1.01.82520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</si>
</sst>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  <numFmt numFmtId="169" formatCode="00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charset val="204"/>
    </font>
    <font>
      <b/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7" fillId="4" borderId="1" applyNumberFormat="0" applyAlignment="0" applyProtection="0"/>
    <xf numFmtId="0" fontId="8" fillId="12" borderId="2" applyNumberFormat="0" applyAlignment="0" applyProtection="0"/>
    <xf numFmtId="0" fontId="9" fillId="12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4" borderId="7" applyNumberFormat="0" applyAlignment="0" applyProtection="0"/>
    <xf numFmtId="0" fontId="15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3" fillId="0" borderId="0"/>
    <xf numFmtId="0" fontId="2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3" fillId="0" borderId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1" fillId="0" borderId="0"/>
    <xf numFmtId="0" fontId="32" fillId="0" borderId="0"/>
  </cellStyleXfs>
  <cellXfs count="68">
    <xf numFmtId="0" fontId="0" fillId="0" borderId="0" xfId="0"/>
    <xf numFmtId="0" fontId="25" fillId="0" borderId="10" xfId="60" applyNumberFormat="1" applyFont="1" applyFill="1" applyBorder="1" applyAlignment="1" applyProtection="1">
      <alignment horizontal="center"/>
      <protection hidden="1"/>
    </xf>
    <xf numFmtId="0" fontId="25" fillId="0" borderId="10" xfId="60" applyNumberFormat="1" applyFont="1" applyFill="1" applyBorder="1" applyAlignment="1" applyProtection="1">
      <protection hidden="1"/>
    </xf>
    <xf numFmtId="165" fontId="25" fillId="0" borderId="10" xfId="60" applyNumberFormat="1" applyFont="1" applyFill="1" applyBorder="1" applyAlignment="1" applyProtection="1">
      <alignment horizontal="right"/>
      <protection hidden="1"/>
    </xf>
    <xf numFmtId="164" fontId="25" fillId="6" borderId="10" xfId="60" applyNumberFormat="1" applyFont="1" applyFill="1" applyBorder="1" applyAlignment="1" applyProtection="1">
      <protection hidden="1"/>
    </xf>
    <xf numFmtId="164" fontId="25" fillId="0" borderId="10" xfId="60" applyNumberFormat="1" applyFont="1" applyFill="1" applyBorder="1" applyAlignment="1" applyProtection="1">
      <protection hidden="1"/>
    </xf>
    <xf numFmtId="0" fontId="26" fillId="0" borderId="0" xfId="60" applyFont="1"/>
    <xf numFmtId="0" fontId="28" fillId="0" borderId="10" xfId="97" applyFont="1" applyFill="1" applyBorder="1" applyAlignment="1">
      <alignment horizontal="center" vertical="center" wrapText="1"/>
    </xf>
    <xf numFmtId="40" fontId="26" fillId="0" borderId="10" xfId="130" applyNumberFormat="1" applyFont="1" applyFill="1" applyBorder="1" applyAlignment="1" applyProtection="1">
      <alignment horizontal="center" vertical="center" wrapText="1"/>
      <protection hidden="1"/>
    </xf>
    <xf numFmtId="2" fontId="26" fillId="0" borderId="10" xfId="130" applyNumberFormat="1" applyFont="1" applyFill="1" applyBorder="1" applyAlignment="1" applyProtection="1">
      <alignment horizontal="center" vertical="center" wrapText="1"/>
      <protection hidden="1"/>
    </xf>
    <xf numFmtId="0" fontId="26" fillId="0" borderId="10" xfId="130" applyNumberFormat="1" applyFont="1" applyFill="1" applyBorder="1" applyAlignment="1" applyProtection="1">
      <alignment horizontal="center" wrapText="1"/>
      <protection hidden="1"/>
    </xf>
    <xf numFmtId="0" fontId="28" fillId="0" borderId="10" xfId="97" applyNumberFormat="1" applyFont="1" applyFill="1" applyBorder="1" applyAlignment="1">
      <alignment horizontal="center"/>
    </xf>
    <xf numFmtId="1" fontId="28" fillId="0" borderId="10" xfId="97" applyNumberFormat="1" applyFont="1" applyFill="1" applyBorder="1" applyAlignment="1">
      <alignment horizontal="center"/>
    </xf>
    <xf numFmtId="0" fontId="25" fillId="25" borderId="10" xfId="130" applyNumberFormat="1" applyFont="1" applyFill="1" applyBorder="1" applyAlignment="1" applyProtection="1">
      <alignment horizontal="left" wrapText="1"/>
      <protection hidden="1"/>
    </xf>
    <xf numFmtId="0" fontId="28" fillId="25" borderId="10" xfId="97" applyNumberFormat="1" applyFont="1" applyFill="1" applyBorder="1" applyAlignment="1">
      <alignment horizontal="right"/>
    </xf>
    <xf numFmtId="0" fontId="28" fillId="25" borderId="10" xfId="97" applyNumberFormat="1" applyFont="1" applyFill="1" applyBorder="1" applyAlignment="1">
      <alignment horizontal="center"/>
    </xf>
    <xf numFmtId="2" fontId="28" fillId="25" borderId="10" xfId="97" applyNumberFormat="1" applyFont="1" applyFill="1" applyBorder="1" applyAlignment="1">
      <alignment horizontal="center"/>
    </xf>
    <xf numFmtId="0" fontId="26" fillId="25" borderId="10" xfId="85" applyFont="1" applyFill="1" applyBorder="1" applyAlignment="1">
      <alignment horizontal="left"/>
    </xf>
    <xf numFmtId="4" fontId="28" fillId="25" borderId="10" xfId="97" applyNumberFormat="1" applyFont="1" applyFill="1" applyBorder="1" applyAlignment="1">
      <alignment horizontal="right"/>
    </xf>
    <xf numFmtId="4" fontId="28" fillId="25" borderId="10" xfId="97" applyNumberFormat="1" applyFont="1" applyFill="1" applyBorder="1"/>
    <xf numFmtId="0" fontId="26" fillId="25" borderId="10" xfId="131" applyNumberFormat="1" applyFont="1" applyFill="1" applyBorder="1" applyAlignment="1" applyProtection="1">
      <alignment horizontal="left" wrapText="1"/>
      <protection hidden="1"/>
    </xf>
    <xf numFmtId="49" fontId="26" fillId="25" borderId="10" xfId="131" applyNumberFormat="1" applyFont="1" applyFill="1" applyBorder="1" applyAlignment="1" applyProtection="1">
      <alignment horizontal="left" wrapText="1"/>
      <protection hidden="1"/>
    </xf>
    <xf numFmtId="0" fontId="26" fillId="25" borderId="10" xfId="131" applyNumberFormat="1" applyFont="1" applyFill="1" applyBorder="1" applyAlignment="1" applyProtection="1">
      <alignment horizontal="left" vertical="top" wrapText="1"/>
      <protection hidden="1"/>
    </xf>
    <xf numFmtId="0" fontId="25" fillId="25" borderId="10" xfId="131" applyNumberFormat="1" applyFont="1" applyFill="1" applyBorder="1" applyAlignment="1" applyProtection="1">
      <alignment horizontal="left" wrapText="1"/>
      <protection hidden="1"/>
    </xf>
    <xf numFmtId="4" fontId="25" fillId="25" borderId="10" xfId="130" applyNumberFormat="1" applyFont="1" applyFill="1" applyBorder="1"/>
    <xf numFmtId="4" fontId="27" fillId="25" borderId="10" xfId="97" applyNumberFormat="1" applyFont="1" applyFill="1" applyBorder="1"/>
    <xf numFmtId="0" fontId="25" fillId="0" borderId="10" xfId="131" applyNumberFormat="1" applyFont="1" applyFill="1" applyBorder="1" applyAlignment="1" applyProtection="1">
      <alignment horizontal="left" wrapText="1"/>
      <protection hidden="1"/>
    </xf>
    <xf numFmtId="4" fontId="25" fillId="0" borderId="10" xfId="130" applyNumberFormat="1" applyFont="1" applyFill="1" applyBorder="1"/>
    <xf numFmtId="4" fontId="27" fillId="0" borderId="10" xfId="97" applyNumberFormat="1" applyFont="1" applyFill="1" applyBorder="1"/>
    <xf numFmtId="4" fontId="25" fillId="0" borderId="10" xfId="130" applyNumberFormat="1" applyFont="1" applyFill="1" applyBorder="1" applyAlignment="1">
      <alignment horizontal="center"/>
    </xf>
    <xf numFmtId="2" fontId="26" fillId="0" borderId="0" xfId="60" applyNumberFormat="1" applyFont="1"/>
    <xf numFmtId="0" fontId="25" fillId="0" borderId="10" xfId="0" applyFont="1" applyFill="1" applyBorder="1" applyAlignment="1">
      <alignment wrapText="1"/>
    </xf>
    <xf numFmtId="4" fontId="27" fillId="0" borderId="10" xfId="101" applyNumberFormat="1" applyFont="1" applyFill="1" applyBorder="1"/>
    <xf numFmtId="4" fontId="25" fillId="0" borderId="10" xfId="60" applyNumberFormat="1" applyFont="1" applyFill="1" applyBorder="1"/>
    <xf numFmtId="0" fontId="26" fillId="0" borderId="10" xfId="60" applyNumberFormat="1" applyFont="1" applyFill="1" applyBorder="1" applyAlignment="1" applyProtection="1">
      <protection hidden="1"/>
    </xf>
    <xf numFmtId="0" fontId="26" fillId="0" borderId="10" xfId="60" applyFont="1" applyFill="1" applyBorder="1"/>
    <xf numFmtId="2" fontId="26" fillId="0" borderId="10" xfId="60" applyNumberFormat="1" applyFont="1" applyFill="1" applyBorder="1"/>
    <xf numFmtId="0" fontId="25" fillId="0" borderId="10" xfId="132" applyNumberFormat="1" applyFont="1" applyFill="1" applyBorder="1" applyAlignment="1">
      <alignment horizontal="left" vertical="center" wrapText="1"/>
    </xf>
    <xf numFmtId="0" fontId="26" fillId="0" borderId="10" xfId="132" applyNumberFormat="1" applyFont="1" applyFill="1" applyBorder="1" applyAlignment="1">
      <alignment horizontal="left" vertical="center" wrapText="1"/>
    </xf>
    <xf numFmtId="0" fontId="26" fillId="0" borderId="10" xfId="130" applyNumberFormat="1" applyFont="1" applyFill="1" applyBorder="1" applyAlignment="1" applyProtection="1">
      <alignment horizontal="center"/>
      <protection hidden="1"/>
    </xf>
    <xf numFmtId="0" fontId="26" fillId="0" borderId="0" xfId="60" applyFont="1" applyBorder="1" applyProtection="1">
      <protection hidden="1"/>
    </xf>
    <xf numFmtId="168" fontId="26" fillId="6" borderId="10" xfId="140" applyNumberFormat="1" applyFont="1" applyFill="1" applyBorder="1" applyAlignment="1" applyProtection="1">
      <alignment wrapText="1"/>
      <protection hidden="1"/>
    </xf>
    <xf numFmtId="167" fontId="26" fillId="6" borderId="10" xfId="140" applyNumberFormat="1" applyFont="1" applyFill="1" applyBorder="1" applyAlignment="1" applyProtection="1">
      <alignment horizontal="center"/>
      <protection hidden="1"/>
    </xf>
    <xf numFmtId="0" fontId="26" fillId="6" borderId="10" xfId="140" applyNumberFormat="1" applyFont="1" applyFill="1" applyBorder="1" applyAlignment="1" applyProtection="1">
      <alignment horizontal="center"/>
      <protection hidden="1"/>
    </xf>
    <xf numFmtId="164" fontId="26" fillId="6" borderId="10" xfId="140" applyNumberFormat="1" applyFont="1" applyFill="1" applyBorder="1" applyAlignment="1" applyProtection="1">
      <alignment horizontal="right"/>
      <protection hidden="1"/>
    </xf>
    <xf numFmtId="164" fontId="26" fillId="6" borderId="10" xfId="140" applyNumberFormat="1" applyFont="1" applyFill="1" applyBorder="1" applyAlignment="1" applyProtection="1">
      <protection hidden="1"/>
    </xf>
    <xf numFmtId="166" fontId="26" fillId="6" borderId="10" xfId="140" applyNumberFormat="1" applyFont="1" applyFill="1" applyBorder="1" applyAlignment="1" applyProtection="1">
      <alignment wrapText="1"/>
      <protection hidden="1"/>
    </xf>
    <xf numFmtId="0" fontId="25" fillId="0" borderId="0" xfId="60" applyFont="1"/>
    <xf numFmtId="0" fontId="25" fillId="0" borderId="0" xfId="60" applyFont="1" applyFill="1"/>
    <xf numFmtId="0" fontId="26" fillId="0" borderId="0" xfId="60" applyFont="1" applyProtection="1">
      <protection hidden="1"/>
    </xf>
    <xf numFmtId="0" fontId="29" fillId="0" borderId="0" xfId="0" applyFont="1"/>
    <xf numFmtId="0" fontId="33" fillId="0" borderId="0" xfId="60" applyFont="1"/>
    <xf numFmtId="4" fontId="25" fillId="0" borderId="10" xfId="132" applyNumberFormat="1" applyFont="1" applyFill="1" applyBorder="1" applyAlignment="1">
      <alignment horizontal="right" wrapText="1"/>
    </xf>
    <xf numFmtId="4" fontId="26" fillId="0" borderId="10" xfId="132" applyNumberFormat="1" applyFont="1" applyFill="1" applyBorder="1" applyAlignment="1">
      <alignment horizontal="right" wrapText="1"/>
    </xf>
    <xf numFmtId="4" fontId="26" fillId="0" borderId="10" xfId="60" applyNumberFormat="1" applyFont="1" applyFill="1" applyBorder="1"/>
    <xf numFmtId="0" fontId="22" fillId="0" borderId="0" xfId="60" applyFont="1" applyAlignment="1">
      <alignment horizontal="center"/>
    </xf>
    <xf numFmtId="0" fontId="34" fillId="0" borderId="0" xfId="0" applyFont="1" applyAlignment="1">
      <alignment horizontal="center"/>
    </xf>
    <xf numFmtId="0" fontId="26" fillId="25" borderId="10" xfId="130" applyNumberFormat="1" applyFont="1" applyFill="1" applyBorder="1" applyAlignment="1" applyProtection="1">
      <alignment horizontal="center"/>
      <protection hidden="1"/>
    </xf>
    <xf numFmtId="49" fontId="26" fillId="25" borderId="10" xfId="130" applyNumberFormat="1" applyFont="1" applyFill="1" applyBorder="1" applyAlignment="1" applyProtection="1">
      <alignment horizontal="center"/>
      <protection hidden="1"/>
    </xf>
    <xf numFmtId="169" fontId="28" fillId="0" borderId="10" xfId="97" applyNumberFormat="1" applyFont="1" applyFill="1" applyBorder="1" applyAlignment="1">
      <alignment horizontal="center" vertical="center" wrapText="1"/>
    </xf>
    <xf numFmtId="0" fontId="26" fillId="0" borderId="10" xfId="130" applyNumberFormat="1" applyFont="1" applyFill="1" applyBorder="1" applyAlignment="1" applyProtection="1">
      <alignment horizontal="center"/>
      <protection hidden="1"/>
    </xf>
    <xf numFmtId="0" fontId="26" fillId="0" borderId="10" xfId="132" applyNumberFormat="1" applyFont="1" applyFill="1" applyBorder="1" applyAlignment="1">
      <alignment horizontal="center"/>
    </xf>
    <xf numFmtId="166" fontId="25" fillId="0" borderId="10" xfId="132" applyNumberFormat="1" applyFont="1" applyFill="1" applyBorder="1" applyAlignment="1">
      <alignment horizontal="center"/>
    </xf>
    <xf numFmtId="0" fontId="25" fillId="0" borderId="10" xfId="132" applyNumberFormat="1" applyFont="1" applyFill="1" applyBorder="1" applyAlignment="1">
      <alignment horizontal="center"/>
    </xf>
    <xf numFmtId="0" fontId="25" fillId="0" borderId="11" xfId="60" applyNumberFormat="1" applyFont="1" applyFill="1" applyBorder="1" applyAlignment="1" applyProtection="1">
      <alignment horizontal="center"/>
      <protection hidden="1"/>
    </xf>
    <xf numFmtId="0" fontId="25" fillId="0" borderId="12" xfId="60" applyNumberFormat="1" applyFont="1" applyFill="1" applyBorder="1" applyAlignment="1" applyProtection="1">
      <alignment horizontal="center"/>
      <protection hidden="1"/>
    </xf>
    <xf numFmtId="4" fontId="28" fillId="26" borderId="10" xfId="97" applyNumberFormat="1" applyFont="1" applyFill="1" applyBorder="1" applyAlignment="1">
      <alignment horizontal="right"/>
    </xf>
    <xf numFmtId="4" fontId="25" fillId="26" borderId="10" xfId="130" applyNumberFormat="1" applyFont="1" applyFill="1" applyBorder="1"/>
  </cellXfs>
  <cellStyles count="14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10 2" xfId="37"/>
    <cellStyle name="Обычный 10 2 2" xfId="38"/>
    <cellStyle name="Обычный 10 2 2 2" xfId="39"/>
    <cellStyle name="Обычный 10 2 3" xfId="40"/>
    <cellStyle name="Обычный 10 3" xfId="41"/>
    <cellStyle name="Обычный 10 3 2" xfId="42"/>
    <cellStyle name="Обычный 10 4" xfId="43"/>
    <cellStyle name="Обычный 11" xfId="44"/>
    <cellStyle name="Обычный 11 2" xfId="45"/>
    <cellStyle name="Обычный 12" xfId="46"/>
    <cellStyle name="Обычный 13" xfId="47"/>
    <cellStyle name="Обычный 13 2" xfId="48"/>
    <cellStyle name="Обычный 13 2 2" xfId="49"/>
    <cellStyle name="Обычный 13 3" xfId="50"/>
    <cellStyle name="Обычный 14" xfId="51"/>
    <cellStyle name="Обычный 15" xfId="52"/>
    <cellStyle name="Обычный 16" xfId="53"/>
    <cellStyle name="Обычный 16 2" xfId="54"/>
    <cellStyle name="Обычный 17" xfId="55"/>
    <cellStyle name="Обычный 17 2" xfId="56"/>
    <cellStyle name="Обычный 18" xfId="57"/>
    <cellStyle name="Обычный 19" xfId="58"/>
    <cellStyle name="Обычный 19 2" xfId="59"/>
    <cellStyle name="Обычный 2" xfId="60"/>
    <cellStyle name="Обычный 2 10" xfId="61"/>
    <cellStyle name="Обычный 2 11" xfId="62"/>
    <cellStyle name="Обычный 2 12" xfId="140"/>
    <cellStyle name="Обычный 2 2" xfId="63"/>
    <cellStyle name="Обычный 2 2 2" xfId="64"/>
    <cellStyle name="Обычный 2 3" xfId="65"/>
    <cellStyle name="Обычный 2 3 2" xfId="66"/>
    <cellStyle name="Обычный 2 4" xfId="67"/>
    <cellStyle name="Обычный 2 4 2" xfId="68"/>
    <cellStyle name="Обычный 2 4 2 2" xfId="69"/>
    <cellStyle name="Обычный 2 4 3" xfId="70"/>
    <cellStyle name="Обычный 2 5" xfId="71"/>
    <cellStyle name="Обычный 2 5 2" xfId="72"/>
    <cellStyle name="Обычный 2 5 2 2" xfId="73"/>
    <cellStyle name="Обычный 2 5 3" xfId="74"/>
    <cellStyle name="Обычный 2 6" xfId="75"/>
    <cellStyle name="Обычный 2 6 2" xfId="76"/>
    <cellStyle name="Обычный 2 6 2 2" xfId="77"/>
    <cellStyle name="Обычный 2 6 3" xfId="78"/>
    <cellStyle name="Обычный 2 7" xfId="79"/>
    <cellStyle name="Обычный 2 7 2" xfId="80"/>
    <cellStyle name="Обычный 2 8" xfId="81"/>
    <cellStyle name="Обычный 2 8 2" xfId="82"/>
    <cellStyle name="Обычный 2 9" xfId="83"/>
    <cellStyle name="Обычный 2 9 2" xfId="84"/>
    <cellStyle name="Обычный 20" xfId="85"/>
    <cellStyle name="Обычный 21" xfId="86"/>
    <cellStyle name="Обычный 21 2" xfId="87"/>
    <cellStyle name="Обычный 22" xfId="88"/>
    <cellStyle name="Обычный 22 2" xfId="89"/>
    <cellStyle name="Обычный 23" xfId="90"/>
    <cellStyle name="Обычный 24" xfId="91"/>
    <cellStyle name="Обычный 25" xfId="139"/>
    <cellStyle name="Обычный 3" xfId="92"/>
    <cellStyle name="Обычный 3 2" xfId="93"/>
    <cellStyle name="Обычный 3 2 2" xfId="94"/>
    <cellStyle name="Обычный 3 3" xfId="95"/>
    <cellStyle name="Обычный 4" xfId="96"/>
    <cellStyle name="Обычный 5" xfId="97"/>
    <cellStyle name="Обычный 5 2" xfId="98"/>
    <cellStyle name="Обычный 5 2 2" xfId="99"/>
    <cellStyle name="Обычный 5 2 2 2" xfId="100"/>
    <cellStyle name="Обычный 5 2 2 2 2" xfId="101"/>
    <cellStyle name="Обычный 5 2 2 3" xfId="102"/>
    <cellStyle name="Обычный 5 2 3" xfId="103"/>
    <cellStyle name="Обычный 5 2 3 2" xfId="104"/>
    <cellStyle name="Обычный 5 2 4" xfId="105"/>
    <cellStyle name="Обычный 5 3" xfId="106"/>
    <cellStyle name="Обычный 5 3 2" xfId="107"/>
    <cellStyle name="Обычный 5 3 2 2" xfId="108"/>
    <cellStyle name="Обычный 5 3 3" xfId="109"/>
    <cellStyle name="Обычный 5 4" xfId="110"/>
    <cellStyle name="Обычный 5 4 2" xfId="111"/>
    <cellStyle name="Обычный 5 5" xfId="112"/>
    <cellStyle name="Обычный 6" xfId="113"/>
    <cellStyle name="Обычный 6 2" xfId="114"/>
    <cellStyle name="Обычный 6 2 2" xfId="115"/>
    <cellStyle name="Обычный 6 3" xfId="116"/>
    <cellStyle name="Обычный 7" xfId="117"/>
    <cellStyle name="Обычный 7 2" xfId="118"/>
    <cellStyle name="Обычный 7 2 2" xfId="119"/>
    <cellStyle name="Обычный 7 3" xfId="120"/>
    <cellStyle name="Обычный 8" xfId="121"/>
    <cellStyle name="Обычный 9" xfId="122"/>
    <cellStyle name="Обычный 9 2" xfId="123"/>
    <cellStyle name="Обычный 9 2 2" xfId="124"/>
    <cellStyle name="Обычный 9 2 2 2" xfId="125"/>
    <cellStyle name="Обычный 9 2 3" xfId="126"/>
    <cellStyle name="Обычный 9 3" xfId="127"/>
    <cellStyle name="Обычный 9 3 2" xfId="128"/>
    <cellStyle name="Обычный 9 4" xfId="129"/>
    <cellStyle name="Обычный_tmp" xfId="130"/>
    <cellStyle name="Обычный_Tmp2" xfId="131"/>
    <cellStyle name="Обычный_Исполнение бюджета на 01.10.2014" xfId="132"/>
    <cellStyle name="Плохой 2" xfId="133"/>
    <cellStyle name="Пояснение 2" xfId="134"/>
    <cellStyle name="Примечание 2" xfId="135"/>
    <cellStyle name="Связанная ячейка 2" xfId="136"/>
    <cellStyle name="Текст предупреждения 2" xfId="137"/>
    <cellStyle name="Хороший 2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893"/>
  <sheetViews>
    <sheetView showGridLines="0" tabSelected="1" zoomScale="75" workbookViewId="0">
      <pane xSplit="1" ySplit="5" topLeftCell="B881" activePane="bottomRight" state="frozen"/>
      <selection pane="topRight" activeCell="B1" sqref="B1"/>
      <selection pane="bottomLeft" activeCell="A5" sqref="A5"/>
      <selection pane="bottomRight" activeCell="E891" sqref="E891"/>
    </sheetView>
  </sheetViews>
  <sheetFormatPr defaultColWidth="9.109375" defaultRowHeight="13.8" x14ac:dyDescent="0.25"/>
  <cols>
    <col min="1" max="1" width="0.5546875" style="6" customWidth="1"/>
    <col min="2" max="2" width="83.6640625" style="6" customWidth="1"/>
    <col min="3" max="3" width="20.33203125" style="6" customWidth="1"/>
    <col min="4" max="4" width="9" style="6" customWidth="1"/>
    <col min="5" max="5" width="25.33203125" style="6" customWidth="1"/>
    <col min="6" max="7" width="18.33203125" style="6" customWidth="1"/>
    <col min="8" max="8" width="9.6640625" style="6" customWidth="1"/>
    <col min="9" max="9" width="9.6640625" style="30" customWidth="1"/>
    <col min="10" max="226" width="9.109375" style="6" customWidth="1"/>
    <col min="227" max="16384" width="9.109375" style="6"/>
  </cols>
  <sheetData>
    <row r="3" spans="2:9" ht="15.6" x14ac:dyDescent="0.3">
      <c r="B3" s="55" t="s">
        <v>553</v>
      </c>
      <c r="C3" s="56"/>
      <c r="D3" s="56"/>
      <c r="E3" s="56"/>
      <c r="F3" s="56"/>
      <c r="G3" s="56"/>
      <c r="H3" s="56"/>
      <c r="I3" s="56"/>
    </row>
    <row r="5" spans="2:9" ht="82.8" x14ac:dyDescent="0.25">
      <c r="B5" s="7" t="s">
        <v>117</v>
      </c>
      <c r="C5" s="59" t="s">
        <v>118</v>
      </c>
      <c r="D5" s="59"/>
      <c r="E5" s="8" t="s">
        <v>564</v>
      </c>
      <c r="F5" s="8" t="s">
        <v>119</v>
      </c>
      <c r="G5" s="8" t="s">
        <v>554</v>
      </c>
      <c r="H5" s="8" t="s">
        <v>120</v>
      </c>
      <c r="I5" s="9" t="s">
        <v>121</v>
      </c>
    </row>
    <row r="6" spans="2:9" x14ac:dyDescent="0.25">
      <c r="B6" s="10">
        <v>1</v>
      </c>
      <c r="C6" s="60">
        <v>2</v>
      </c>
      <c r="D6" s="60"/>
      <c r="E6" s="11">
        <v>3</v>
      </c>
      <c r="F6" s="11">
        <v>4</v>
      </c>
      <c r="G6" s="11">
        <v>5</v>
      </c>
      <c r="H6" s="11">
        <v>6</v>
      </c>
      <c r="I6" s="12">
        <v>7</v>
      </c>
    </row>
    <row r="7" spans="2:9" x14ac:dyDescent="0.25">
      <c r="B7" s="10"/>
      <c r="C7" s="39"/>
      <c r="D7" s="39"/>
      <c r="E7" s="11"/>
      <c r="F7" s="11"/>
      <c r="G7" s="11"/>
      <c r="H7" s="11"/>
      <c r="I7" s="12"/>
    </row>
    <row r="8" spans="2:9" x14ac:dyDescent="0.25">
      <c r="B8" s="13" t="s">
        <v>122</v>
      </c>
      <c r="C8" s="57"/>
      <c r="D8" s="57"/>
      <c r="E8" s="14"/>
      <c r="F8" s="14"/>
      <c r="G8" s="14"/>
      <c r="H8" s="15"/>
      <c r="I8" s="16"/>
    </row>
    <row r="9" spans="2:9" x14ac:dyDescent="0.25">
      <c r="B9" s="17" t="s">
        <v>123</v>
      </c>
      <c r="C9" s="58" t="s">
        <v>124</v>
      </c>
      <c r="D9" s="58"/>
      <c r="E9" s="66">
        <f>E10+E17</f>
        <v>1036844447</v>
      </c>
      <c r="F9" s="18">
        <f>F10+F17</f>
        <v>1036844447</v>
      </c>
      <c r="G9" s="18">
        <f>G10+G17</f>
        <v>945422678.79999995</v>
      </c>
      <c r="H9" s="19">
        <f>G9/E9*100</f>
        <v>91.182692016674309</v>
      </c>
      <c r="I9" s="19">
        <f>G9/F9*100</f>
        <v>91.182692016674309</v>
      </c>
    </row>
    <row r="10" spans="2:9" x14ac:dyDescent="0.25">
      <c r="B10" s="17" t="s">
        <v>125</v>
      </c>
      <c r="C10" s="58"/>
      <c r="D10" s="58"/>
      <c r="E10" s="66">
        <f>SUM(E11:E16)</f>
        <v>797432890</v>
      </c>
      <c r="F10" s="18">
        <f>SUM(F11:F16)</f>
        <v>797432890</v>
      </c>
      <c r="G10" s="18">
        <f>SUM(G11:G16)</f>
        <v>716996633.58999991</v>
      </c>
      <c r="H10" s="19">
        <f t="shared" ref="H10:H29" si="0">G10/E10*100</f>
        <v>89.913100222139064</v>
      </c>
      <c r="I10" s="19">
        <f t="shared" ref="I10:I33" si="1">G10/F10*100</f>
        <v>89.913100222139064</v>
      </c>
    </row>
    <row r="11" spans="2:9" x14ac:dyDescent="0.25">
      <c r="B11" s="20" t="s">
        <v>126</v>
      </c>
      <c r="C11" s="58" t="s">
        <v>127</v>
      </c>
      <c r="D11" s="58"/>
      <c r="E11" s="66">
        <v>586345400</v>
      </c>
      <c r="F11" s="18">
        <v>586345400</v>
      </c>
      <c r="G11" s="18">
        <v>518638901.32999998</v>
      </c>
      <c r="H11" s="19">
        <f t="shared" si="0"/>
        <v>88.452796138589989</v>
      </c>
      <c r="I11" s="19">
        <f t="shared" si="1"/>
        <v>88.452796138589989</v>
      </c>
    </row>
    <row r="12" spans="2:9" x14ac:dyDescent="0.25">
      <c r="B12" s="20" t="s">
        <v>128</v>
      </c>
      <c r="C12" s="58" t="s">
        <v>129</v>
      </c>
      <c r="D12" s="58"/>
      <c r="E12" s="66">
        <v>12345000</v>
      </c>
      <c r="F12" s="18">
        <v>12345000</v>
      </c>
      <c r="G12" s="18">
        <v>9149692.6999999993</v>
      </c>
      <c r="H12" s="19">
        <f t="shared" si="0"/>
        <v>74.116587282300515</v>
      </c>
      <c r="I12" s="19">
        <f t="shared" si="1"/>
        <v>74.116587282300515</v>
      </c>
    </row>
    <row r="13" spans="2:9" x14ac:dyDescent="0.25">
      <c r="B13" s="20" t="s">
        <v>130</v>
      </c>
      <c r="C13" s="58" t="s">
        <v>131</v>
      </c>
      <c r="D13" s="58"/>
      <c r="E13" s="66">
        <v>130775090</v>
      </c>
      <c r="F13" s="18">
        <v>130975090</v>
      </c>
      <c r="G13" s="18">
        <v>125556364.89</v>
      </c>
      <c r="H13" s="19">
        <f t="shared" si="0"/>
        <v>96.009389012846398</v>
      </c>
      <c r="I13" s="19">
        <f t="shared" si="1"/>
        <v>95.862781915248164</v>
      </c>
    </row>
    <row r="14" spans="2:9" x14ac:dyDescent="0.25">
      <c r="B14" s="20" t="s">
        <v>132</v>
      </c>
      <c r="C14" s="58" t="s">
        <v>133</v>
      </c>
      <c r="D14" s="58"/>
      <c r="E14" s="66">
        <v>61252400</v>
      </c>
      <c r="F14" s="18">
        <v>61052400</v>
      </c>
      <c r="G14" s="18">
        <v>57728630.420000002</v>
      </c>
      <c r="H14" s="19">
        <f t="shared" si="0"/>
        <v>94.247132226655623</v>
      </c>
      <c r="I14" s="19">
        <f t="shared" si="1"/>
        <v>94.555874003315182</v>
      </c>
    </row>
    <row r="15" spans="2:9" x14ac:dyDescent="0.25">
      <c r="B15" s="20" t="s">
        <v>134</v>
      </c>
      <c r="C15" s="58" t="s">
        <v>135</v>
      </c>
      <c r="D15" s="58"/>
      <c r="E15" s="66">
        <v>6715000</v>
      </c>
      <c r="F15" s="18">
        <v>6715000</v>
      </c>
      <c r="G15" s="18">
        <v>5923044.25</v>
      </c>
      <c r="H15" s="19">
        <f t="shared" si="0"/>
        <v>88.206169024571864</v>
      </c>
      <c r="I15" s="19">
        <f t="shared" si="1"/>
        <v>88.206169024571864</v>
      </c>
    </row>
    <row r="16" spans="2:9" ht="27.6" x14ac:dyDescent="0.25">
      <c r="B16" s="20" t="s">
        <v>136</v>
      </c>
      <c r="C16" s="58" t="s">
        <v>137</v>
      </c>
      <c r="D16" s="58"/>
      <c r="E16" s="66">
        <v>0</v>
      </c>
      <c r="F16" s="18">
        <v>0</v>
      </c>
      <c r="G16" s="18">
        <v>0</v>
      </c>
      <c r="H16" s="19">
        <v>0</v>
      </c>
      <c r="I16" s="19">
        <v>0</v>
      </c>
    </row>
    <row r="17" spans="2:9" x14ac:dyDescent="0.25">
      <c r="B17" s="17" t="s">
        <v>138</v>
      </c>
      <c r="C17" s="58"/>
      <c r="D17" s="58"/>
      <c r="E17" s="66">
        <f>SUM(E18:E23)</f>
        <v>239411557</v>
      </c>
      <c r="F17" s="18">
        <f>SUM(F18:F23)</f>
        <v>239411557</v>
      </c>
      <c r="G17" s="18">
        <f>SUM(G18:G23)</f>
        <v>228426045.20999998</v>
      </c>
      <c r="H17" s="19">
        <f t="shared" si="0"/>
        <v>95.411453011017329</v>
      </c>
      <c r="I17" s="19">
        <f t="shared" si="1"/>
        <v>95.411453011017329</v>
      </c>
    </row>
    <row r="18" spans="2:9" ht="27.6" x14ac:dyDescent="0.25">
      <c r="B18" s="20" t="s">
        <v>139</v>
      </c>
      <c r="C18" s="58" t="s">
        <v>140</v>
      </c>
      <c r="D18" s="58"/>
      <c r="E18" s="66">
        <v>173855750</v>
      </c>
      <c r="F18" s="18">
        <v>174305750</v>
      </c>
      <c r="G18" s="18">
        <v>166321432.81999999</v>
      </c>
      <c r="H18" s="19">
        <f t="shared" si="0"/>
        <v>95.666339951367732</v>
      </c>
      <c r="I18" s="19">
        <f t="shared" si="1"/>
        <v>95.419360990672999</v>
      </c>
    </row>
    <row r="19" spans="2:9" x14ac:dyDescent="0.25">
      <c r="B19" s="20" t="s">
        <v>141</v>
      </c>
      <c r="C19" s="58" t="s">
        <v>142</v>
      </c>
      <c r="D19" s="58"/>
      <c r="E19" s="66">
        <v>1228700</v>
      </c>
      <c r="F19" s="18">
        <v>1228700</v>
      </c>
      <c r="G19" s="18">
        <v>1188161.5900000001</v>
      </c>
      <c r="H19" s="19">
        <f t="shared" si="0"/>
        <v>96.700707251566712</v>
      </c>
      <c r="I19" s="19">
        <f t="shared" si="1"/>
        <v>96.700707251566712</v>
      </c>
    </row>
    <row r="20" spans="2:9" x14ac:dyDescent="0.25">
      <c r="B20" s="20" t="s">
        <v>143</v>
      </c>
      <c r="C20" s="58" t="s">
        <v>144</v>
      </c>
      <c r="D20" s="58"/>
      <c r="E20" s="66">
        <v>10235507</v>
      </c>
      <c r="F20" s="18">
        <v>10585507</v>
      </c>
      <c r="G20" s="18">
        <v>10576678.310000001</v>
      </c>
      <c r="H20" s="19">
        <v>0</v>
      </c>
      <c r="I20" s="19">
        <f t="shared" si="1"/>
        <v>99.916596436996358</v>
      </c>
    </row>
    <row r="21" spans="2:9" x14ac:dyDescent="0.25">
      <c r="B21" s="20" t="s">
        <v>145</v>
      </c>
      <c r="C21" s="58" t="s">
        <v>146</v>
      </c>
      <c r="D21" s="58"/>
      <c r="E21" s="66">
        <v>41805300</v>
      </c>
      <c r="F21" s="18">
        <v>38067900</v>
      </c>
      <c r="G21" s="18">
        <v>35340404.32</v>
      </c>
      <c r="H21" s="19">
        <f t="shared" si="0"/>
        <v>84.535703176391507</v>
      </c>
      <c r="I21" s="19">
        <f t="shared" si="1"/>
        <v>92.835182187617391</v>
      </c>
    </row>
    <row r="22" spans="2:9" x14ac:dyDescent="0.25">
      <c r="B22" s="20" t="s">
        <v>147</v>
      </c>
      <c r="C22" s="58" t="s">
        <v>148</v>
      </c>
      <c r="D22" s="58"/>
      <c r="E22" s="66">
        <v>8856300</v>
      </c>
      <c r="F22" s="18">
        <v>11741700</v>
      </c>
      <c r="G22" s="18">
        <v>11517507.66</v>
      </c>
      <c r="H22" s="19">
        <f t="shared" si="0"/>
        <v>130.04875241353614</v>
      </c>
      <c r="I22" s="19">
        <f t="shared" si="1"/>
        <v>98.090631339584561</v>
      </c>
    </row>
    <row r="23" spans="2:9" x14ac:dyDescent="0.25">
      <c r="B23" s="20" t="s">
        <v>149</v>
      </c>
      <c r="C23" s="58" t="s">
        <v>150</v>
      </c>
      <c r="D23" s="58"/>
      <c r="E23" s="66">
        <v>3430000</v>
      </c>
      <c r="F23" s="18">
        <v>3482000</v>
      </c>
      <c r="G23" s="18">
        <v>3481860.51</v>
      </c>
      <c r="H23" s="18">
        <v>0</v>
      </c>
      <c r="I23" s="19">
        <f t="shared" si="1"/>
        <v>99.995993968983328</v>
      </c>
    </row>
    <row r="24" spans="2:9" x14ac:dyDescent="0.25">
      <c r="B24" s="17" t="s">
        <v>151</v>
      </c>
      <c r="C24" s="58" t="s">
        <v>152</v>
      </c>
      <c r="D24" s="58"/>
      <c r="E24" s="66">
        <f>E25+E30+E31+E32</f>
        <v>2112201794</v>
      </c>
      <c r="F24" s="18">
        <f>F25+F30+F31+F32</f>
        <v>2043554713</v>
      </c>
      <c r="G24" s="18">
        <f>G25+G30+G31+G32</f>
        <v>1453387467.1300001</v>
      </c>
      <c r="H24" s="19">
        <f t="shared" si="0"/>
        <v>68.809120002574915</v>
      </c>
      <c r="I24" s="19">
        <f t="shared" si="1"/>
        <v>71.12055566138396</v>
      </c>
    </row>
    <row r="25" spans="2:9" ht="27.6" x14ac:dyDescent="0.25">
      <c r="B25" s="20" t="s">
        <v>153</v>
      </c>
      <c r="C25" s="58" t="s">
        <v>154</v>
      </c>
      <c r="D25" s="58"/>
      <c r="E25" s="66">
        <f>SUM(E26:E29)</f>
        <v>2037381141</v>
      </c>
      <c r="F25" s="18">
        <f>SUM(F26:F29)</f>
        <v>1968734060</v>
      </c>
      <c r="G25" s="18">
        <f>SUM(G26:G29)</f>
        <v>1378566828.8700001</v>
      </c>
      <c r="H25" s="19">
        <f t="shared" si="0"/>
        <v>67.663668870193007</v>
      </c>
      <c r="I25" s="19">
        <f t="shared" si="1"/>
        <v>70.023009043181787</v>
      </c>
    </row>
    <row r="26" spans="2:9" x14ac:dyDescent="0.25">
      <c r="B26" s="20" t="s">
        <v>155</v>
      </c>
      <c r="C26" s="58" t="s">
        <v>427</v>
      </c>
      <c r="D26" s="58"/>
      <c r="E26" s="66">
        <v>341131400</v>
      </c>
      <c r="F26" s="18">
        <v>341131400</v>
      </c>
      <c r="G26" s="18">
        <v>293374100</v>
      </c>
      <c r="H26" s="19">
        <f t="shared" si="0"/>
        <v>86.000321283822018</v>
      </c>
      <c r="I26" s="19">
        <f t="shared" si="1"/>
        <v>86.000321283822018</v>
      </c>
    </row>
    <row r="27" spans="2:9" ht="27.6" x14ac:dyDescent="0.25">
      <c r="B27" s="20" t="s">
        <v>156</v>
      </c>
      <c r="C27" s="58" t="s">
        <v>428</v>
      </c>
      <c r="D27" s="58"/>
      <c r="E27" s="66">
        <v>484794351</v>
      </c>
      <c r="F27" s="18">
        <v>489594351</v>
      </c>
      <c r="G27" s="18">
        <v>150399790.02000001</v>
      </c>
      <c r="H27" s="19">
        <f t="shared" si="0"/>
        <v>31.023420489485037</v>
      </c>
      <c r="I27" s="19">
        <f t="shared" si="1"/>
        <v>30.719265798881739</v>
      </c>
    </row>
    <row r="28" spans="2:9" x14ac:dyDescent="0.25">
      <c r="B28" s="20" t="s">
        <v>157</v>
      </c>
      <c r="C28" s="58" t="s">
        <v>429</v>
      </c>
      <c r="D28" s="58"/>
      <c r="E28" s="66">
        <v>1209842123</v>
      </c>
      <c r="F28" s="18">
        <v>1136443323</v>
      </c>
      <c r="G28" s="18">
        <v>933288907.14999998</v>
      </c>
      <c r="H28" s="19">
        <f t="shared" si="0"/>
        <v>77.141379805470706</v>
      </c>
      <c r="I28" s="19">
        <f t="shared" si="1"/>
        <v>82.123664969607987</v>
      </c>
    </row>
    <row r="29" spans="2:9" x14ac:dyDescent="0.25">
      <c r="B29" s="21" t="s">
        <v>158</v>
      </c>
      <c r="C29" s="58" t="s">
        <v>430</v>
      </c>
      <c r="D29" s="58"/>
      <c r="E29" s="66">
        <v>1613267</v>
      </c>
      <c r="F29" s="18">
        <v>1564986</v>
      </c>
      <c r="G29" s="18">
        <v>1504031.7</v>
      </c>
      <c r="H29" s="19">
        <f t="shared" si="0"/>
        <v>93.228938545200506</v>
      </c>
      <c r="I29" s="19">
        <f t="shared" si="1"/>
        <v>96.105121707159043</v>
      </c>
    </row>
    <row r="30" spans="2:9" x14ac:dyDescent="0.25">
      <c r="B30" s="20" t="s">
        <v>159</v>
      </c>
      <c r="C30" s="58" t="s">
        <v>160</v>
      </c>
      <c r="D30" s="58"/>
      <c r="E30" s="66">
        <v>107480000</v>
      </c>
      <c r="F30" s="18">
        <v>107480000</v>
      </c>
      <c r="G30" s="18">
        <v>107480000</v>
      </c>
      <c r="H30" s="18">
        <v>0</v>
      </c>
      <c r="I30" s="19">
        <f t="shared" si="1"/>
        <v>100</v>
      </c>
    </row>
    <row r="31" spans="2:9" ht="41.4" x14ac:dyDescent="0.25">
      <c r="B31" s="22" t="s">
        <v>161</v>
      </c>
      <c r="C31" s="58" t="s">
        <v>162</v>
      </c>
      <c r="D31" s="58"/>
      <c r="E31" s="66">
        <v>598420</v>
      </c>
      <c r="F31" s="18">
        <v>598420</v>
      </c>
      <c r="G31" s="18">
        <v>598404.44999999995</v>
      </c>
      <c r="H31" s="18">
        <v>0</v>
      </c>
      <c r="I31" s="19">
        <f t="shared" si="1"/>
        <v>99.997401490591884</v>
      </c>
    </row>
    <row r="32" spans="2:9" ht="27.6" x14ac:dyDescent="0.25">
      <c r="B32" s="20" t="s">
        <v>163</v>
      </c>
      <c r="C32" s="58" t="s">
        <v>164</v>
      </c>
      <c r="D32" s="58"/>
      <c r="E32" s="66">
        <v>-33257767</v>
      </c>
      <c r="F32" s="18">
        <v>-33257767</v>
      </c>
      <c r="G32" s="18">
        <v>-33257766.190000001</v>
      </c>
      <c r="H32" s="18">
        <v>0</v>
      </c>
      <c r="I32" s="19">
        <f t="shared" si="1"/>
        <v>99.999997564478704</v>
      </c>
    </row>
    <row r="33" spans="1:9" x14ac:dyDescent="0.25">
      <c r="B33" s="23" t="s">
        <v>165</v>
      </c>
      <c r="C33" s="57"/>
      <c r="D33" s="57"/>
      <c r="E33" s="67">
        <f>E9+E24</f>
        <v>3149046241</v>
      </c>
      <c r="F33" s="24">
        <f>F9+F24</f>
        <v>3080399160</v>
      </c>
      <c r="G33" s="24">
        <f>G9+G24</f>
        <v>2398810145.9300003</v>
      </c>
      <c r="H33" s="25">
        <f>G33/E33*100</f>
        <v>76.17576759267412</v>
      </c>
      <c r="I33" s="25">
        <f t="shared" si="1"/>
        <v>77.873354112004122</v>
      </c>
    </row>
    <row r="34" spans="1:9" x14ac:dyDescent="0.25">
      <c r="B34" s="23" t="s">
        <v>166</v>
      </c>
      <c r="C34" s="57"/>
      <c r="D34" s="57"/>
      <c r="E34" s="67">
        <f>E33-E28</f>
        <v>1939204118</v>
      </c>
      <c r="F34" s="24">
        <f>F33-F28</f>
        <v>1943955837</v>
      </c>
      <c r="G34" s="24">
        <f>G33-G28</f>
        <v>1465521238.7800002</v>
      </c>
      <c r="H34" s="25">
        <f>G34/E34*100</f>
        <v>75.573335739997646</v>
      </c>
      <c r="I34" s="25">
        <f>G34/F34*100</f>
        <v>75.388607646645838</v>
      </c>
    </row>
    <row r="35" spans="1:9" x14ac:dyDescent="0.25">
      <c r="B35" s="26"/>
      <c r="C35" s="39"/>
      <c r="D35" s="39"/>
      <c r="E35" s="27"/>
      <c r="F35" s="27"/>
      <c r="G35" s="27"/>
      <c r="H35" s="28"/>
      <c r="I35" s="28"/>
    </row>
    <row r="36" spans="1:9" x14ac:dyDescent="0.25">
      <c r="B36" s="26" t="s">
        <v>623</v>
      </c>
      <c r="C36" s="39"/>
      <c r="D36" s="39"/>
      <c r="E36" s="29"/>
      <c r="F36" s="27"/>
      <c r="G36" s="27"/>
      <c r="H36" s="28"/>
      <c r="I36" s="28"/>
    </row>
    <row r="37" spans="1:9" ht="27.6" x14ac:dyDescent="0.25">
      <c r="A37" s="40"/>
      <c r="B37" s="41" t="s">
        <v>116</v>
      </c>
      <c r="C37" s="42" t="s">
        <v>115</v>
      </c>
      <c r="D37" s="43"/>
      <c r="E37" s="44">
        <v>1490103858.3699999</v>
      </c>
      <c r="F37" s="44">
        <v>1421505058.3699999</v>
      </c>
      <c r="G37" s="45">
        <v>1132466487.22</v>
      </c>
      <c r="H37" s="19">
        <f t="shared" ref="H37" si="2">G37/E37*100</f>
        <v>75.999164813839656</v>
      </c>
      <c r="I37" s="19">
        <f t="shared" ref="I37" si="3">G37/F37*100</f>
        <v>79.666722292115352</v>
      </c>
    </row>
    <row r="38" spans="1:9" x14ac:dyDescent="0.25">
      <c r="A38" s="40"/>
      <c r="B38" s="46" t="s">
        <v>114</v>
      </c>
      <c r="C38" s="42" t="s">
        <v>113</v>
      </c>
      <c r="D38" s="43"/>
      <c r="E38" s="44">
        <v>1258643429.3</v>
      </c>
      <c r="F38" s="44">
        <v>1185244629.3</v>
      </c>
      <c r="G38" s="45">
        <v>940279952.33000004</v>
      </c>
      <c r="H38" s="19">
        <f t="shared" ref="H38:H101" si="4">G38/E38*100</f>
        <v>74.705824575983442</v>
      </c>
      <c r="I38" s="19">
        <f t="shared" ref="I38:I101" si="5">G38/F38*100</f>
        <v>79.33214199716096</v>
      </c>
    </row>
    <row r="39" spans="1:9" x14ac:dyDescent="0.25">
      <c r="A39" s="40"/>
      <c r="B39" s="46" t="s">
        <v>112</v>
      </c>
      <c r="C39" s="42" t="s">
        <v>111</v>
      </c>
      <c r="D39" s="43"/>
      <c r="E39" s="44">
        <v>1895216.3</v>
      </c>
      <c r="F39" s="44">
        <v>1895216.3</v>
      </c>
      <c r="G39" s="45">
        <v>1268785.48</v>
      </c>
      <c r="H39" s="19">
        <f t="shared" si="4"/>
        <v>66.946737425168834</v>
      </c>
      <c r="I39" s="19">
        <f t="shared" si="5"/>
        <v>66.946737425168834</v>
      </c>
    </row>
    <row r="40" spans="1:9" x14ac:dyDescent="0.25">
      <c r="A40" s="40"/>
      <c r="B40" s="46" t="s">
        <v>206</v>
      </c>
      <c r="C40" s="42" t="s">
        <v>110</v>
      </c>
      <c r="D40" s="43"/>
      <c r="E40" s="44">
        <v>1895216.3</v>
      </c>
      <c r="F40" s="44">
        <v>1895216.3</v>
      </c>
      <c r="G40" s="45">
        <v>1268785.48</v>
      </c>
      <c r="H40" s="19">
        <f t="shared" si="4"/>
        <v>66.946737425168834</v>
      </c>
      <c r="I40" s="19">
        <f t="shared" si="5"/>
        <v>66.946737425168834</v>
      </c>
    </row>
    <row r="41" spans="1:9" ht="27.6" x14ac:dyDescent="0.25">
      <c r="A41" s="40"/>
      <c r="B41" s="46" t="s">
        <v>282</v>
      </c>
      <c r="C41" s="42" t="s">
        <v>110</v>
      </c>
      <c r="D41" s="43">
        <v>600</v>
      </c>
      <c r="E41" s="44">
        <v>1895216.3</v>
      </c>
      <c r="F41" s="44">
        <v>1895216.3</v>
      </c>
      <c r="G41" s="45">
        <v>1268785.48</v>
      </c>
      <c r="H41" s="19">
        <f t="shared" si="4"/>
        <v>66.946737425168834</v>
      </c>
      <c r="I41" s="19">
        <f t="shared" si="5"/>
        <v>66.946737425168834</v>
      </c>
    </row>
    <row r="42" spans="1:9" x14ac:dyDescent="0.25">
      <c r="A42" s="40"/>
      <c r="B42" s="46" t="s">
        <v>374</v>
      </c>
      <c r="C42" s="42" t="s">
        <v>110</v>
      </c>
      <c r="D42" s="43">
        <v>610</v>
      </c>
      <c r="E42" s="44">
        <v>173416.3</v>
      </c>
      <c r="F42" s="44">
        <v>173416.3</v>
      </c>
      <c r="G42" s="45">
        <v>17000</v>
      </c>
      <c r="H42" s="19">
        <f t="shared" si="4"/>
        <v>9.8030000640078239</v>
      </c>
      <c r="I42" s="19">
        <f t="shared" si="5"/>
        <v>9.8030000640078239</v>
      </c>
    </row>
    <row r="43" spans="1:9" x14ac:dyDescent="0.25">
      <c r="A43" s="40"/>
      <c r="B43" s="46" t="s">
        <v>281</v>
      </c>
      <c r="C43" s="42" t="s">
        <v>110</v>
      </c>
      <c r="D43" s="43">
        <v>620</v>
      </c>
      <c r="E43" s="44">
        <v>1721800</v>
      </c>
      <c r="F43" s="44">
        <v>1721800</v>
      </c>
      <c r="G43" s="45">
        <v>1251785.48</v>
      </c>
      <c r="H43" s="19">
        <f t="shared" si="4"/>
        <v>72.702141944476708</v>
      </c>
      <c r="I43" s="19">
        <f t="shared" si="5"/>
        <v>72.702141944476708</v>
      </c>
    </row>
    <row r="44" spans="1:9" x14ac:dyDescent="0.25">
      <c r="A44" s="40"/>
      <c r="B44" s="46" t="s">
        <v>109</v>
      </c>
      <c r="C44" s="42" t="s">
        <v>108</v>
      </c>
      <c r="D44" s="43"/>
      <c r="E44" s="44">
        <v>40137000</v>
      </c>
      <c r="F44" s="44">
        <v>40137000</v>
      </c>
      <c r="G44" s="45">
        <v>33712967.460000001</v>
      </c>
      <c r="H44" s="19">
        <f t="shared" si="4"/>
        <v>83.994736676881686</v>
      </c>
      <c r="I44" s="19">
        <f t="shared" si="5"/>
        <v>83.994736676881686</v>
      </c>
    </row>
    <row r="45" spans="1:9" x14ac:dyDescent="0.25">
      <c r="A45" s="40"/>
      <c r="B45" s="46" t="s">
        <v>250</v>
      </c>
      <c r="C45" s="42" t="s">
        <v>107</v>
      </c>
      <c r="D45" s="43"/>
      <c r="E45" s="44">
        <v>38321600</v>
      </c>
      <c r="F45" s="44">
        <v>38321600</v>
      </c>
      <c r="G45" s="45">
        <v>32041067.460000001</v>
      </c>
      <c r="H45" s="19">
        <f t="shared" si="4"/>
        <v>83.610985606028976</v>
      </c>
      <c r="I45" s="19">
        <f t="shared" si="5"/>
        <v>83.610985606028976</v>
      </c>
    </row>
    <row r="46" spans="1:9" ht="27.6" x14ac:dyDescent="0.25">
      <c r="A46" s="40"/>
      <c r="B46" s="46" t="s">
        <v>282</v>
      </c>
      <c r="C46" s="42" t="s">
        <v>107</v>
      </c>
      <c r="D46" s="43">
        <v>600</v>
      </c>
      <c r="E46" s="44">
        <v>38321600</v>
      </c>
      <c r="F46" s="44">
        <v>38321600</v>
      </c>
      <c r="G46" s="45">
        <v>32041067.460000001</v>
      </c>
      <c r="H46" s="19">
        <f t="shared" si="4"/>
        <v>83.610985606028976</v>
      </c>
      <c r="I46" s="19">
        <f t="shared" si="5"/>
        <v>83.610985606028976</v>
      </c>
    </row>
    <row r="47" spans="1:9" x14ac:dyDescent="0.25">
      <c r="A47" s="40"/>
      <c r="B47" s="46" t="s">
        <v>281</v>
      </c>
      <c r="C47" s="42" t="s">
        <v>107</v>
      </c>
      <c r="D47" s="43">
        <v>620</v>
      </c>
      <c r="E47" s="44">
        <v>38321600</v>
      </c>
      <c r="F47" s="44">
        <v>38321600</v>
      </c>
      <c r="G47" s="45">
        <v>32041067.460000001</v>
      </c>
      <c r="H47" s="19">
        <f t="shared" si="4"/>
        <v>83.610985606028976</v>
      </c>
      <c r="I47" s="19">
        <f t="shared" si="5"/>
        <v>83.610985606028976</v>
      </c>
    </row>
    <row r="48" spans="1:9" ht="69" x14ac:dyDescent="0.25">
      <c r="A48" s="40"/>
      <c r="B48" s="46" t="s">
        <v>713</v>
      </c>
      <c r="C48" s="42" t="s">
        <v>106</v>
      </c>
      <c r="D48" s="43"/>
      <c r="E48" s="44">
        <v>1724600</v>
      </c>
      <c r="F48" s="44">
        <v>1724600</v>
      </c>
      <c r="G48" s="45">
        <v>1581100</v>
      </c>
      <c r="H48" s="19">
        <f t="shared" si="4"/>
        <v>91.679229966369007</v>
      </c>
      <c r="I48" s="19">
        <f t="shared" si="5"/>
        <v>91.679229966369007</v>
      </c>
    </row>
    <row r="49" spans="1:9" ht="27.6" x14ac:dyDescent="0.25">
      <c r="A49" s="40"/>
      <c r="B49" s="46" t="s">
        <v>282</v>
      </c>
      <c r="C49" s="42" t="s">
        <v>106</v>
      </c>
      <c r="D49" s="43">
        <v>600</v>
      </c>
      <c r="E49" s="44">
        <v>1724600</v>
      </c>
      <c r="F49" s="44">
        <v>1724600</v>
      </c>
      <c r="G49" s="45">
        <v>1581100</v>
      </c>
      <c r="H49" s="19">
        <f t="shared" si="4"/>
        <v>91.679229966369007</v>
      </c>
      <c r="I49" s="19">
        <f t="shared" si="5"/>
        <v>91.679229966369007</v>
      </c>
    </row>
    <row r="50" spans="1:9" x14ac:dyDescent="0.25">
      <c r="A50" s="40"/>
      <c r="B50" s="46" t="s">
        <v>281</v>
      </c>
      <c r="C50" s="42" t="s">
        <v>106</v>
      </c>
      <c r="D50" s="43">
        <v>620</v>
      </c>
      <c r="E50" s="44">
        <v>1724600</v>
      </c>
      <c r="F50" s="44">
        <v>1724600</v>
      </c>
      <c r="G50" s="45">
        <v>1581100</v>
      </c>
      <c r="H50" s="19">
        <f t="shared" si="4"/>
        <v>91.679229966369007</v>
      </c>
      <c r="I50" s="19">
        <f t="shared" si="5"/>
        <v>91.679229966369007</v>
      </c>
    </row>
    <row r="51" spans="1:9" ht="69" x14ac:dyDescent="0.25">
      <c r="A51" s="40"/>
      <c r="B51" s="46" t="s">
        <v>711</v>
      </c>
      <c r="C51" s="42" t="s">
        <v>105</v>
      </c>
      <c r="D51" s="43"/>
      <c r="E51" s="44">
        <v>90800</v>
      </c>
      <c r="F51" s="44">
        <v>90800</v>
      </c>
      <c r="G51" s="45">
        <v>90800</v>
      </c>
      <c r="H51" s="19">
        <f t="shared" si="4"/>
        <v>100</v>
      </c>
      <c r="I51" s="19">
        <f t="shared" si="5"/>
        <v>100</v>
      </c>
    </row>
    <row r="52" spans="1:9" ht="27.6" x14ac:dyDescent="0.25">
      <c r="A52" s="40"/>
      <c r="B52" s="46" t="s">
        <v>282</v>
      </c>
      <c r="C52" s="42" t="s">
        <v>105</v>
      </c>
      <c r="D52" s="43">
        <v>600</v>
      </c>
      <c r="E52" s="44">
        <v>90800</v>
      </c>
      <c r="F52" s="44">
        <v>90800</v>
      </c>
      <c r="G52" s="45">
        <v>90800</v>
      </c>
      <c r="H52" s="19">
        <f t="shared" si="4"/>
        <v>100</v>
      </c>
      <c r="I52" s="19">
        <f t="shared" si="5"/>
        <v>100</v>
      </c>
    </row>
    <row r="53" spans="1:9" x14ac:dyDescent="0.25">
      <c r="A53" s="40"/>
      <c r="B53" s="46" t="s">
        <v>281</v>
      </c>
      <c r="C53" s="42" t="s">
        <v>105</v>
      </c>
      <c r="D53" s="43">
        <v>620</v>
      </c>
      <c r="E53" s="44">
        <v>90800</v>
      </c>
      <c r="F53" s="44">
        <v>90800</v>
      </c>
      <c r="G53" s="45">
        <v>90800</v>
      </c>
      <c r="H53" s="19">
        <f t="shared" si="4"/>
        <v>100</v>
      </c>
      <c r="I53" s="19">
        <f t="shared" si="5"/>
        <v>100</v>
      </c>
    </row>
    <row r="54" spans="1:9" ht="41.4" x14ac:dyDescent="0.25">
      <c r="A54" s="40"/>
      <c r="B54" s="46" t="s">
        <v>104</v>
      </c>
      <c r="C54" s="42" t="s">
        <v>103</v>
      </c>
      <c r="D54" s="43"/>
      <c r="E54" s="44">
        <v>1177430013</v>
      </c>
      <c r="F54" s="44">
        <v>1104031213</v>
      </c>
      <c r="G54" s="45">
        <v>875278493.20000005</v>
      </c>
      <c r="H54" s="19">
        <f t="shared" si="4"/>
        <v>74.338048422076369</v>
      </c>
      <c r="I54" s="19">
        <f t="shared" si="5"/>
        <v>79.280230748331221</v>
      </c>
    </row>
    <row r="55" spans="1:9" x14ac:dyDescent="0.25">
      <c r="A55" s="40"/>
      <c r="B55" s="46" t="s">
        <v>250</v>
      </c>
      <c r="C55" s="42" t="s">
        <v>102</v>
      </c>
      <c r="D55" s="43"/>
      <c r="E55" s="44">
        <v>154636313</v>
      </c>
      <c r="F55" s="44">
        <v>154636313</v>
      </c>
      <c r="G55" s="45">
        <v>136237771.62</v>
      </c>
      <c r="H55" s="19">
        <f t="shared" si="4"/>
        <v>88.102056352054902</v>
      </c>
      <c r="I55" s="19">
        <f t="shared" si="5"/>
        <v>88.102056352054902</v>
      </c>
    </row>
    <row r="56" spans="1:9" ht="27.6" x14ac:dyDescent="0.25">
      <c r="A56" s="40"/>
      <c r="B56" s="46" t="s">
        <v>282</v>
      </c>
      <c r="C56" s="42" t="s">
        <v>102</v>
      </c>
      <c r="D56" s="43">
        <v>600</v>
      </c>
      <c r="E56" s="44">
        <v>154636313</v>
      </c>
      <c r="F56" s="44">
        <v>154636313</v>
      </c>
      <c r="G56" s="45">
        <v>136237771.62</v>
      </c>
      <c r="H56" s="19">
        <f t="shared" si="4"/>
        <v>88.102056352054902</v>
      </c>
      <c r="I56" s="19">
        <f t="shared" si="5"/>
        <v>88.102056352054902</v>
      </c>
    </row>
    <row r="57" spans="1:9" x14ac:dyDescent="0.25">
      <c r="A57" s="40"/>
      <c r="B57" s="46" t="s">
        <v>374</v>
      </c>
      <c r="C57" s="42" t="s">
        <v>102</v>
      </c>
      <c r="D57" s="43">
        <v>610</v>
      </c>
      <c r="E57" s="44">
        <v>52097299</v>
      </c>
      <c r="F57" s="44">
        <v>51299708</v>
      </c>
      <c r="G57" s="45">
        <v>49071581.869999997</v>
      </c>
      <c r="H57" s="19">
        <f t="shared" si="4"/>
        <v>94.19218042378742</v>
      </c>
      <c r="I57" s="19">
        <f t="shared" si="5"/>
        <v>95.656649488141326</v>
      </c>
    </row>
    <row r="58" spans="1:9" x14ac:dyDescent="0.25">
      <c r="A58" s="40"/>
      <c r="B58" s="46" t="s">
        <v>281</v>
      </c>
      <c r="C58" s="42" t="s">
        <v>102</v>
      </c>
      <c r="D58" s="43">
        <v>620</v>
      </c>
      <c r="E58" s="44">
        <v>102539014</v>
      </c>
      <c r="F58" s="44">
        <v>103336605</v>
      </c>
      <c r="G58" s="45">
        <v>87166189.75</v>
      </c>
      <c r="H58" s="19">
        <f t="shared" si="4"/>
        <v>85.007829068845936</v>
      </c>
      <c r="I58" s="19">
        <f t="shared" si="5"/>
        <v>84.351706493550864</v>
      </c>
    </row>
    <row r="59" spans="1:9" ht="55.2" x14ac:dyDescent="0.25">
      <c r="A59" s="40"/>
      <c r="B59" s="46" t="s">
        <v>101</v>
      </c>
      <c r="C59" s="42" t="s">
        <v>100</v>
      </c>
      <c r="D59" s="43"/>
      <c r="E59" s="44">
        <v>1188000</v>
      </c>
      <c r="F59" s="44">
        <v>1188000</v>
      </c>
      <c r="G59" s="45">
        <v>0</v>
      </c>
      <c r="H59" s="19">
        <f t="shared" si="4"/>
        <v>0</v>
      </c>
      <c r="I59" s="19">
        <f t="shared" si="5"/>
        <v>0</v>
      </c>
    </row>
    <row r="60" spans="1:9" ht="27.6" x14ac:dyDescent="0.25">
      <c r="A60" s="40"/>
      <c r="B60" s="46" t="s">
        <v>282</v>
      </c>
      <c r="C60" s="42" t="s">
        <v>100</v>
      </c>
      <c r="D60" s="43">
        <v>600</v>
      </c>
      <c r="E60" s="44">
        <v>1188000</v>
      </c>
      <c r="F60" s="44">
        <v>1188000</v>
      </c>
      <c r="G60" s="45">
        <v>0</v>
      </c>
      <c r="H60" s="19">
        <f t="shared" si="4"/>
        <v>0</v>
      </c>
      <c r="I60" s="19">
        <f t="shared" si="5"/>
        <v>0</v>
      </c>
    </row>
    <row r="61" spans="1:9" ht="27.6" x14ac:dyDescent="0.25">
      <c r="A61" s="40"/>
      <c r="B61" s="46" t="s">
        <v>292</v>
      </c>
      <c r="C61" s="42" t="s">
        <v>100</v>
      </c>
      <c r="D61" s="43">
        <v>630</v>
      </c>
      <c r="E61" s="44">
        <v>1188000</v>
      </c>
      <c r="F61" s="44">
        <v>1188000</v>
      </c>
      <c r="G61" s="45">
        <v>0</v>
      </c>
      <c r="H61" s="19">
        <f t="shared" si="4"/>
        <v>0</v>
      </c>
      <c r="I61" s="19">
        <f t="shared" si="5"/>
        <v>0</v>
      </c>
    </row>
    <row r="62" spans="1:9" ht="55.2" x14ac:dyDescent="0.25">
      <c r="A62" s="40"/>
      <c r="B62" s="46" t="s">
        <v>99</v>
      </c>
      <c r="C62" s="42" t="s">
        <v>98</v>
      </c>
      <c r="D62" s="43"/>
      <c r="E62" s="44">
        <v>417280400</v>
      </c>
      <c r="F62" s="44">
        <v>417280400</v>
      </c>
      <c r="G62" s="45">
        <v>325961771.98000002</v>
      </c>
      <c r="H62" s="19">
        <f t="shared" si="4"/>
        <v>78.115763879635864</v>
      </c>
      <c r="I62" s="19">
        <f t="shared" si="5"/>
        <v>78.115763879635864</v>
      </c>
    </row>
    <row r="63" spans="1:9" ht="27.6" x14ac:dyDescent="0.25">
      <c r="A63" s="40"/>
      <c r="B63" s="46" t="s">
        <v>282</v>
      </c>
      <c r="C63" s="42" t="s">
        <v>98</v>
      </c>
      <c r="D63" s="43">
        <v>600</v>
      </c>
      <c r="E63" s="44">
        <v>417280400</v>
      </c>
      <c r="F63" s="44">
        <v>417280400</v>
      </c>
      <c r="G63" s="45">
        <v>325961771.98000002</v>
      </c>
      <c r="H63" s="19">
        <f t="shared" si="4"/>
        <v>78.115763879635864</v>
      </c>
      <c r="I63" s="19">
        <f t="shared" si="5"/>
        <v>78.115763879635864</v>
      </c>
    </row>
    <row r="64" spans="1:9" x14ac:dyDescent="0.25">
      <c r="A64" s="40"/>
      <c r="B64" s="46" t="s">
        <v>281</v>
      </c>
      <c r="C64" s="42" t="s">
        <v>98</v>
      </c>
      <c r="D64" s="43">
        <v>620</v>
      </c>
      <c r="E64" s="44">
        <v>417280400</v>
      </c>
      <c r="F64" s="44">
        <v>417280400</v>
      </c>
      <c r="G64" s="45">
        <v>325961771.98000002</v>
      </c>
      <c r="H64" s="19">
        <f t="shared" si="4"/>
        <v>78.115763879635864</v>
      </c>
      <c r="I64" s="19">
        <f t="shared" si="5"/>
        <v>78.115763879635864</v>
      </c>
    </row>
    <row r="65" spans="1:9" ht="55.2" x14ac:dyDescent="0.25">
      <c r="A65" s="40"/>
      <c r="B65" s="46" t="s">
        <v>97</v>
      </c>
      <c r="C65" s="42" t="s">
        <v>96</v>
      </c>
      <c r="D65" s="43"/>
      <c r="E65" s="44">
        <v>43760000</v>
      </c>
      <c r="F65" s="44">
        <v>4292000</v>
      </c>
      <c r="G65" s="45">
        <v>0</v>
      </c>
      <c r="H65" s="19">
        <f t="shared" si="4"/>
        <v>0</v>
      </c>
      <c r="I65" s="19">
        <f t="shared" si="5"/>
        <v>0</v>
      </c>
    </row>
    <row r="66" spans="1:9" ht="27.6" x14ac:dyDescent="0.25">
      <c r="A66" s="40"/>
      <c r="B66" s="46" t="s">
        <v>282</v>
      </c>
      <c r="C66" s="42" t="s">
        <v>96</v>
      </c>
      <c r="D66" s="43">
        <v>600</v>
      </c>
      <c r="E66" s="44">
        <v>43760000</v>
      </c>
      <c r="F66" s="44">
        <v>4292000</v>
      </c>
      <c r="G66" s="45">
        <v>0</v>
      </c>
      <c r="H66" s="19">
        <f t="shared" si="4"/>
        <v>0</v>
      </c>
      <c r="I66" s="19">
        <f t="shared" si="5"/>
        <v>0</v>
      </c>
    </row>
    <row r="67" spans="1:9" ht="27.6" x14ac:dyDescent="0.25">
      <c r="A67" s="40"/>
      <c r="B67" s="46" t="s">
        <v>292</v>
      </c>
      <c r="C67" s="42" t="s">
        <v>96</v>
      </c>
      <c r="D67" s="43">
        <v>630</v>
      </c>
      <c r="E67" s="44">
        <v>43760000</v>
      </c>
      <c r="F67" s="44">
        <v>4292000</v>
      </c>
      <c r="G67" s="45">
        <v>0</v>
      </c>
      <c r="H67" s="19">
        <f t="shared" si="4"/>
        <v>0</v>
      </c>
      <c r="I67" s="19">
        <f t="shared" si="5"/>
        <v>0</v>
      </c>
    </row>
    <row r="68" spans="1:9" ht="69" x14ac:dyDescent="0.25">
      <c r="A68" s="40"/>
      <c r="B68" s="46" t="s">
        <v>95</v>
      </c>
      <c r="C68" s="42" t="s">
        <v>94</v>
      </c>
      <c r="D68" s="43"/>
      <c r="E68" s="44">
        <v>560565300</v>
      </c>
      <c r="F68" s="44">
        <v>526634500</v>
      </c>
      <c r="G68" s="45">
        <v>413078949.60000002</v>
      </c>
      <c r="H68" s="19">
        <f t="shared" si="4"/>
        <v>73.689711011366569</v>
      </c>
      <c r="I68" s="19">
        <f t="shared" si="5"/>
        <v>78.437502594304021</v>
      </c>
    </row>
    <row r="69" spans="1:9" ht="27.6" x14ac:dyDescent="0.25">
      <c r="A69" s="40"/>
      <c r="B69" s="46" t="s">
        <v>282</v>
      </c>
      <c r="C69" s="42" t="s">
        <v>94</v>
      </c>
      <c r="D69" s="43">
        <v>600</v>
      </c>
      <c r="E69" s="44">
        <v>560565300</v>
      </c>
      <c r="F69" s="44">
        <v>526634500</v>
      </c>
      <c r="G69" s="45">
        <v>413078949.60000002</v>
      </c>
      <c r="H69" s="19">
        <f t="shared" si="4"/>
        <v>73.689711011366569</v>
      </c>
      <c r="I69" s="19">
        <f t="shared" si="5"/>
        <v>78.437502594304021</v>
      </c>
    </row>
    <row r="70" spans="1:9" x14ac:dyDescent="0.25">
      <c r="A70" s="40"/>
      <c r="B70" s="46" t="s">
        <v>374</v>
      </c>
      <c r="C70" s="42" t="s">
        <v>94</v>
      </c>
      <c r="D70" s="43">
        <v>610</v>
      </c>
      <c r="E70" s="44">
        <v>560565300</v>
      </c>
      <c r="F70" s="44">
        <v>518707850</v>
      </c>
      <c r="G70" s="45">
        <v>413078949.60000002</v>
      </c>
      <c r="H70" s="19">
        <f t="shared" si="4"/>
        <v>73.689711011366569</v>
      </c>
      <c r="I70" s="19">
        <f t="shared" si="5"/>
        <v>79.636147708194514</v>
      </c>
    </row>
    <row r="71" spans="1:9" x14ac:dyDescent="0.25">
      <c r="A71" s="40"/>
      <c r="B71" s="46" t="s">
        <v>281</v>
      </c>
      <c r="C71" s="42" t="s">
        <v>94</v>
      </c>
      <c r="D71" s="43">
        <v>620</v>
      </c>
      <c r="E71" s="44"/>
      <c r="F71" s="44">
        <v>7926650</v>
      </c>
      <c r="G71" s="45">
        <v>0</v>
      </c>
      <c r="H71" s="19" t="e">
        <f t="shared" si="4"/>
        <v>#DIV/0!</v>
      </c>
      <c r="I71" s="19">
        <f t="shared" si="5"/>
        <v>0</v>
      </c>
    </row>
    <row r="72" spans="1:9" ht="27.6" x14ac:dyDescent="0.25">
      <c r="A72" s="40"/>
      <c r="B72" s="46" t="s">
        <v>93</v>
      </c>
      <c r="C72" s="42" t="s">
        <v>92</v>
      </c>
      <c r="D72" s="43"/>
      <c r="E72" s="44">
        <v>39181200</v>
      </c>
      <c r="F72" s="44">
        <v>39181200</v>
      </c>
      <c r="G72" s="45">
        <v>30019706.190000001</v>
      </c>
      <c r="H72" s="19">
        <f t="shared" si="4"/>
        <v>76.617628326850635</v>
      </c>
      <c r="I72" s="19">
        <f t="shared" si="5"/>
        <v>76.617628326850635</v>
      </c>
    </row>
    <row r="73" spans="1:9" ht="27.6" x14ac:dyDescent="0.25">
      <c r="A73" s="40"/>
      <c r="B73" s="46" t="s">
        <v>91</v>
      </c>
      <c r="C73" s="42" t="s">
        <v>90</v>
      </c>
      <c r="D73" s="43"/>
      <c r="E73" s="44">
        <v>28096600</v>
      </c>
      <c r="F73" s="44">
        <v>28096600</v>
      </c>
      <c r="G73" s="45">
        <v>20727564</v>
      </c>
      <c r="H73" s="19">
        <f t="shared" si="4"/>
        <v>73.772499163599875</v>
      </c>
      <c r="I73" s="19">
        <f t="shared" si="5"/>
        <v>73.772499163599875</v>
      </c>
    </row>
    <row r="74" spans="1:9" ht="27.6" x14ac:dyDescent="0.25">
      <c r="A74" s="40"/>
      <c r="B74" s="46" t="s">
        <v>282</v>
      </c>
      <c r="C74" s="42" t="s">
        <v>90</v>
      </c>
      <c r="D74" s="43">
        <v>600</v>
      </c>
      <c r="E74" s="44">
        <v>28096600</v>
      </c>
      <c r="F74" s="44">
        <v>28096600</v>
      </c>
      <c r="G74" s="45">
        <v>20727564</v>
      </c>
      <c r="H74" s="19">
        <f t="shared" si="4"/>
        <v>73.772499163599875</v>
      </c>
      <c r="I74" s="19">
        <f t="shared" si="5"/>
        <v>73.772499163599875</v>
      </c>
    </row>
    <row r="75" spans="1:9" x14ac:dyDescent="0.25">
      <c r="A75" s="40"/>
      <c r="B75" s="46" t="s">
        <v>374</v>
      </c>
      <c r="C75" s="42" t="s">
        <v>90</v>
      </c>
      <c r="D75" s="43">
        <v>610</v>
      </c>
      <c r="E75" s="44">
        <v>28096600</v>
      </c>
      <c r="F75" s="44">
        <v>27432024</v>
      </c>
      <c r="G75" s="45">
        <v>20727564</v>
      </c>
      <c r="H75" s="19">
        <f t="shared" si="4"/>
        <v>73.772499163599875</v>
      </c>
      <c r="I75" s="19">
        <f t="shared" si="5"/>
        <v>75.559732668650341</v>
      </c>
    </row>
    <row r="76" spans="1:9" x14ac:dyDescent="0.25">
      <c r="A76" s="40"/>
      <c r="B76" s="46" t="s">
        <v>281</v>
      </c>
      <c r="C76" s="42" t="s">
        <v>90</v>
      </c>
      <c r="D76" s="43">
        <v>620</v>
      </c>
      <c r="E76" s="44"/>
      <c r="F76" s="44">
        <v>664576</v>
      </c>
      <c r="G76" s="45">
        <v>0</v>
      </c>
      <c r="H76" s="19" t="e">
        <f t="shared" si="4"/>
        <v>#DIV/0!</v>
      </c>
      <c r="I76" s="19">
        <f t="shared" si="5"/>
        <v>0</v>
      </c>
    </row>
    <row r="77" spans="1:9" ht="27.6" x14ac:dyDescent="0.25">
      <c r="A77" s="40"/>
      <c r="B77" s="46" t="s">
        <v>89</v>
      </c>
      <c r="C77" s="42" t="s">
        <v>88</v>
      </c>
      <c r="D77" s="43"/>
      <c r="E77" s="44">
        <v>11084600</v>
      </c>
      <c r="F77" s="44">
        <v>11084600</v>
      </c>
      <c r="G77" s="45">
        <v>9292142.1899999995</v>
      </c>
      <c r="H77" s="19">
        <f t="shared" si="4"/>
        <v>83.829296411237209</v>
      </c>
      <c r="I77" s="19">
        <f t="shared" si="5"/>
        <v>83.829296411237209</v>
      </c>
    </row>
    <row r="78" spans="1:9" ht="27.6" x14ac:dyDescent="0.25">
      <c r="A78" s="40"/>
      <c r="B78" s="46" t="s">
        <v>282</v>
      </c>
      <c r="C78" s="42" t="s">
        <v>88</v>
      </c>
      <c r="D78" s="43">
        <v>600</v>
      </c>
      <c r="E78" s="44">
        <v>11084600</v>
      </c>
      <c r="F78" s="44">
        <v>11084600</v>
      </c>
      <c r="G78" s="45">
        <v>9292142.1899999995</v>
      </c>
      <c r="H78" s="19">
        <f t="shared" si="4"/>
        <v>83.829296411237209</v>
      </c>
      <c r="I78" s="19">
        <f t="shared" si="5"/>
        <v>83.829296411237209</v>
      </c>
    </row>
    <row r="79" spans="1:9" x14ac:dyDescent="0.25">
      <c r="A79" s="40"/>
      <c r="B79" s="46" t="s">
        <v>374</v>
      </c>
      <c r="C79" s="42" t="s">
        <v>88</v>
      </c>
      <c r="D79" s="43">
        <v>610</v>
      </c>
      <c r="E79" s="44">
        <v>11084600</v>
      </c>
      <c r="F79" s="44">
        <v>11084600</v>
      </c>
      <c r="G79" s="45">
        <v>9292142.1899999995</v>
      </c>
      <c r="H79" s="19">
        <f t="shared" si="4"/>
        <v>83.829296411237209</v>
      </c>
      <c r="I79" s="19">
        <f t="shared" si="5"/>
        <v>83.829296411237209</v>
      </c>
    </row>
    <row r="80" spans="1:9" ht="27.6" x14ac:dyDescent="0.25">
      <c r="A80" s="40"/>
      <c r="B80" s="46" t="s">
        <v>87</v>
      </c>
      <c r="C80" s="42" t="s">
        <v>86</v>
      </c>
      <c r="D80" s="43"/>
      <c r="E80" s="44">
        <v>645000</v>
      </c>
      <c r="F80" s="44">
        <v>645000</v>
      </c>
      <c r="G80" s="45">
        <v>412287.5</v>
      </c>
      <c r="H80" s="19">
        <f t="shared" si="4"/>
        <v>63.920542635658919</v>
      </c>
      <c r="I80" s="19">
        <f t="shared" si="5"/>
        <v>63.920542635658919</v>
      </c>
    </row>
    <row r="81" spans="1:9" ht="41.4" x14ac:dyDescent="0.25">
      <c r="A81" s="40"/>
      <c r="B81" s="46" t="s">
        <v>85</v>
      </c>
      <c r="C81" s="42" t="s">
        <v>84</v>
      </c>
      <c r="D81" s="43"/>
      <c r="E81" s="44">
        <v>645000</v>
      </c>
      <c r="F81" s="44">
        <v>645000</v>
      </c>
      <c r="G81" s="45">
        <v>412287.5</v>
      </c>
      <c r="H81" s="19">
        <f t="shared" si="4"/>
        <v>63.920542635658919</v>
      </c>
      <c r="I81" s="19">
        <f t="shared" si="5"/>
        <v>63.920542635658919</v>
      </c>
    </row>
    <row r="82" spans="1:9" x14ac:dyDescent="0.25">
      <c r="A82" s="40"/>
      <c r="B82" s="46" t="s">
        <v>406</v>
      </c>
      <c r="C82" s="42" t="s">
        <v>407</v>
      </c>
      <c r="D82" s="43"/>
      <c r="E82" s="44">
        <v>50000</v>
      </c>
      <c r="F82" s="44">
        <v>50000</v>
      </c>
      <c r="G82" s="45">
        <v>50000</v>
      </c>
      <c r="H82" s="19">
        <f t="shared" si="4"/>
        <v>100</v>
      </c>
      <c r="I82" s="19">
        <f t="shared" si="5"/>
        <v>100</v>
      </c>
    </row>
    <row r="83" spans="1:9" ht="27.6" x14ac:dyDescent="0.25">
      <c r="A83" s="40"/>
      <c r="B83" s="46" t="s">
        <v>282</v>
      </c>
      <c r="C83" s="42" t="s">
        <v>407</v>
      </c>
      <c r="D83" s="43">
        <v>600</v>
      </c>
      <c r="E83" s="44">
        <v>50000</v>
      </c>
      <c r="F83" s="44">
        <v>50000</v>
      </c>
      <c r="G83" s="45">
        <v>50000</v>
      </c>
      <c r="H83" s="19">
        <f t="shared" si="4"/>
        <v>100</v>
      </c>
      <c r="I83" s="19">
        <f t="shared" si="5"/>
        <v>100</v>
      </c>
    </row>
    <row r="84" spans="1:9" x14ac:dyDescent="0.25">
      <c r="A84" s="40"/>
      <c r="B84" s="46" t="s">
        <v>374</v>
      </c>
      <c r="C84" s="42" t="s">
        <v>407</v>
      </c>
      <c r="D84" s="43">
        <v>610</v>
      </c>
      <c r="E84" s="44">
        <v>50000</v>
      </c>
      <c r="F84" s="44">
        <v>50000</v>
      </c>
      <c r="G84" s="45">
        <v>50000</v>
      </c>
      <c r="H84" s="19">
        <f t="shared" si="4"/>
        <v>100</v>
      </c>
      <c r="I84" s="19">
        <f t="shared" si="5"/>
        <v>100</v>
      </c>
    </row>
    <row r="85" spans="1:9" x14ac:dyDescent="0.25">
      <c r="A85" s="40"/>
      <c r="B85" s="46" t="s">
        <v>206</v>
      </c>
      <c r="C85" s="42" t="s">
        <v>83</v>
      </c>
      <c r="D85" s="43"/>
      <c r="E85" s="44">
        <v>595000</v>
      </c>
      <c r="F85" s="44">
        <v>595000</v>
      </c>
      <c r="G85" s="45">
        <v>362287.5</v>
      </c>
      <c r="H85" s="19">
        <f t="shared" si="4"/>
        <v>60.888655462184872</v>
      </c>
      <c r="I85" s="19">
        <f t="shared" si="5"/>
        <v>60.888655462184872</v>
      </c>
    </row>
    <row r="86" spans="1:9" ht="27.6" x14ac:dyDescent="0.25">
      <c r="A86" s="40"/>
      <c r="B86" s="46" t="s">
        <v>282</v>
      </c>
      <c r="C86" s="42" t="s">
        <v>83</v>
      </c>
      <c r="D86" s="43">
        <v>600</v>
      </c>
      <c r="E86" s="44">
        <v>595000</v>
      </c>
      <c r="F86" s="44">
        <v>595000</v>
      </c>
      <c r="G86" s="45">
        <v>362287.5</v>
      </c>
      <c r="H86" s="19">
        <f t="shared" si="4"/>
        <v>60.888655462184872</v>
      </c>
      <c r="I86" s="19">
        <f t="shared" si="5"/>
        <v>60.888655462184872</v>
      </c>
    </row>
    <row r="87" spans="1:9" x14ac:dyDescent="0.25">
      <c r="A87" s="40"/>
      <c r="B87" s="46" t="s">
        <v>281</v>
      </c>
      <c r="C87" s="42" t="s">
        <v>83</v>
      </c>
      <c r="D87" s="43">
        <v>620</v>
      </c>
      <c r="E87" s="44">
        <v>595000</v>
      </c>
      <c r="F87" s="44">
        <v>595000</v>
      </c>
      <c r="G87" s="45">
        <v>362287.5</v>
      </c>
      <c r="H87" s="19">
        <f t="shared" si="4"/>
        <v>60.888655462184872</v>
      </c>
      <c r="I87" s="19">
        <f t="shared" si="5"/>
        <v>60.888655462184872</v>
      </c>
    </row>
    <row r="88" spans="1:9" x14ac:dyDescent="0.25">
      <c r="A88" s="40"/>
      <c r="B88" s="46" t="s">
        <v>82</v>
      </c>
      <c r="C88" s="42" t="s">
        <v>81</v>
      </c>
      <c r="D88" s="43"/>
      <c r="E88" s="44">
        <v>79594571</v>
      </c>
      <c r="F88" s="44">
        <v>79594571</v>
      </c>
      <c r="G88" s="45">
        <v>67507709.549999997</v>
      </c>
      <c r="H88" s="19">
        <f t="shared" si="4"/>
        <v>84.814464984050232</v>
      </c>
      <c r="I88" s="19">
        <f t="shared" si="5"/>
        <v>84.814464984050232</v>
      </c>
    </row>
    <row r="89" spans="1:9" ht="27.6" x14ac:dyDescent="0.25">
      <c r="A89" s="40"/>
      <c r="B89" s="46" t="s">
        <v>80</v>
      </c>
      <c r="C89" s="42" t="s">
        <v>79</v>
      </c>
      <c r="D89" s="43"/>
      <c r="E89" s="44">
        <v>1132884</v>
      </c>
      <c r="F89" s="44">
        <v>1132884</v>
      </c>
      <c r="G89" s="45">
        <v>857840.17</v>
      </c>
      <c r="H89" s="19">
        <f t="shared" si="4"/>
        <v>75.721801172935628</v>
      </c>
      <c r="I89" s="19">
        <f t="shared" si="5"/>
        <v>75.721801172935628</v>
      </c>
    </row>
    <row r="90" spans="1:9" x14ac:dyDescent="0.25">
      <c r="A90" s="40"/>
      <c r="B90" s="46" t="s">
        <v>206</v>
      </c>
      <c r="C90" s="42" t="s">
        <v>78</v>
      </c>
      <c r="D90" s="43"/>
      <c r="E90" s="44">
        <v>1132884</v>
      </c>
      <c r="F90" s="44">
        <v>1132884</v>
      </c>
      <c r="G90" s="45">
        <v>857840.17</v>
      </c>
      <c r="H90" s="19">
        <f t="shared" si="4"/>
        <v>75.721801172935628</v>
      </c>
      <c r="I90" s="19">
        <f t="shared" si="5"/>
        <v>75.721801172935628</v>
      </c>
    </row>
    <row r="91" spans="1:9" ht="27.6" x14ac:dyDescent="0.25">
      <c r="A91" s="40"/>
      <c r="B91" s="46" t="s">
        <v>282</v>
      </c>
      <c r="C91" s="42" t="s">
        <v>78</v>
      </c>
      <c r="D91" s="43">
        <v>600</v>
      </c>
      <c r="E91" s="44">
        <v>1132884</v>
      </c>
      <c r="F91" s="44">
        <v>1132884</v>
      </c>
      <c r="G91" s="45">
        <v>857840.17</v>
      </c>
      <c r="H91" s="19">
        <f t="shared" si="4"/>
        <v>75.721801172935628</v>
      </c>
      <c r="I91" s="19">
        <f t="shared" si="5"/>
        <v>75.721801172935628</v>
      </c>
    </row>
    <row r="92" spans="1:9" x14ac:dyDescent="0.25">
      <c r="A92" s="40"/>
      <c r="B92" s="46" t="s">
        <v>374</v>
      </c>
      <c r="C92" s="42" t="s">
        <v>78</v>
      </c>
      <c r="D92" s="43">
        <v>610</v>
      </c>
      <c r="E92" s="44">
        <v>1132884</v>
      </c>
      <c r="F92" s="44">
        <v>1132884</v>
      </c>
      <c r="G92" s="45">
        <v>857840.17</v>
      </c>
      <c r="H92" s="19">
        <f t="shared" si="4"/>
        <v>75.721801172935628</v>
      </c>
      <c r="I92" s="19">
        <f t="shared" si="5"/>
        <v>75.721801172935628</v>
      </c>
    </row>
    <row r="93" spans="1:9" ht="27.6" x14ac:dyDescent="0.25">
      <c r="A93" s="40"/>
      <c r="B93" s="46" t="s">
        <v>77</v>
      </c>
      <c r="C93" s="42" t="s">
        <v>76</v>
      </c>
      <c r="D93" s="43"/>
      <c r="E93" s="44">
        <v>313000</v>
      </c>
      <c r="F93" s="44">
        <v>313000</v>
      </c>
      <c r="G93" s="45">
        <v>191077.07</v>
      </c>
      <c r="H93" s="19">
        <f t="shared" si="4"/>
        <v>61.046987220447292</v>
      </c>
      <c r="I93" s="19">
        <f t="shared" si="5"/>
        <v>61.046987220447292</v>
      </c>
    </row>
    <row r="94" spans="1:9" x14ac:dyDescent="0.25">
      <c r="A94" s="40"/>
      <c r="B94" s="46" t="s">
        <v>206</v>
      </c>
      <c r="C94" s="42" t="s">
        <v>75</v>
      </c>
      <c r="D94" s="43"/>
      <c r="E94" s="44">
        <v>313000</v>
      </c>
      <c r="F94" s="44">
        <v>313000</v>
      </c>
      <c r="G94" s="45">
        <v>191077.07</v>
      </c>
      <c r="H94" s="19">
        <f t="shared" si="4"/>
        <v>61.046987220447292</v>
      </c>
      <c r="I94" s="19">
        <f t="shared" si="5"/>
        <v>61.046987220447292</v>
      </c>
    </row>
    <row r="95" spans="1:9" ht="27.6" x14ac:dyDescent="0.25">
      <c r="A95" s="40"/>
      <c r="B95" s="46" t="s">
        <v>282</v>
      </c>
      <c r="C95" s="42" t="s">
        <v>75</v>
      </c>
      <c r="D95" s="43">
        <v>600</v>
      </c>
      <c r="E95" s="44">
        <v>313000</v>
      </c>
      <c r="F95" s="44">
        <v>313000</v>
      </c>
      <c r="G95" s="45">
        <v>191077.07</v>
      </c>
      <c r="H95" s="19">
        <f t="shared" si="4"/>
        <v>61.046987220447292</v>
      </c>
      <c r="I95" s="19">
        <f t="shared" si="5"/>
        <v>61.046987220447292</v>
      </c>
    </row>
    <row r="96" spans="1:9" x14ac:dyDescent="0.25">
      <c r="A96" s="40"/>
      <c r="B96" s="46" t="s">
        <v>374</v>
      </c>
      <c r="C96" s="42" t="s">
        <v>75</v>
      </c>
      <c r="D96" s="43">
        <v>610</v>
      </c>
      <c r="E96" s="44">
        <v>275000</v>
      </c>
      <c r="F96" s="44">
        <v>275000</v>
      </c>
      <c r="G96" s="45">
        <v>161077.07</v>
      </c>
      <c r="H96" s="19">
        <f t="shared" si="4"/>
        <v>58.573480000000004</v>
      </c>
      <c r="I96" s="19">
        <f t="shared" si="5"/>
        <v>58.573480000000004</v>
      </c>
    </row>
    <row r="97" spans="1:9" x14ac:dyDescent="0.25">
      <c r="A97" s="40"/>
      <c r="B97" s="46" t="s">
        <v>281</v>
      </c>
      <c r="C97" s="42" t="s">
        <v>75</v>
      </c>
      <c r="D97" s="43">
        <v>620</v>
      </c>
      <c r="E97" s="44">
        <v>38000</v>
      </c>
      <c r="F97" s="44">
        <v>38000</v>
      </c>
      <c r="G97" s="45">
        <v>30000</v>
      </c>
      <c r="H97" s="19">
        <f t="shared" si="4"/>
        <v>78.94736842105263</v>
      </c>
      <c r="I97" s="19">
        <f t="shared" si="5"/>
        <v>78.94736842105263</v>
      </c>
    </row>
    <row r="98" spans="1:9" ht="27.6" x14ac:dyDescent="0.25">
      <c r="A98" s="40"/>
      <c r="B98" s="46" t="s">
        <v>74</v>
      </c>
      <c r="C98" s="42" t="s">
        <v>73</v>
      </c>
      <c r="D98" s="43"/>
      <c r="E98" s="44">
        <v>26521887</v>
      </c>
      <c r="F98" s="44">
        <v>26521887</v>
      </c>
      <c r="G98" s="45">
        <v>21785676.690000001</v>
      </c>
      <c r="H98" s="19">
        <f t="shared" si="4"/>
        <v>82.142257411774665</v>
      </c>
      <c r="I98" s="19">
        <f t="shared" si="5"/>
        <v>82.142257411774665</v>
      </c>
    </row>
    <row r="99" spans="1:9" x14ac:dyDescent="0.25">
      <c r="A99" s="40"/>
      <c r="B99" s="46" t="s">
        <v>250</v>
      </c>
      <c r="C99" s="42" t="s">
        <v>72</v>
      </c>
      <c r="D99" s="43"/>
      <c r="E99" s="44">
        <v>26521887</v>
      </c>
      <c r="F99" s="44">
        <v>26521887</v>
      </c>
      <c r="G99" s="45">
        <v>21785676.690000001</v>
      </c>
      <c r="H99" s="19">
        <f t="shared" si="4"/>
        <v>82.142257411774665</v>
      </c>
      <c r="I99" s="19">
        <f t="shared" si="5"/>
        <v>82.142257411774665</v>
      </c>
    </row>
    <row r="100" spans="1:9" ht="27.6" x14ac:dyDescent="0.25">
      <c r="A100" s="40"/>
      <c r="B100" s="46" t="s">
        <v>282</v>
      </c>
      <c r="C100" s="42" t="s">
        <v>72</v>
      </c>
      <c r="D100" s="43">
        <v>600</v>
      </c>
      <c r="E100" s="44">
        <v>26521887</v>
      </c>
      <c r="F100" s="44">
        <v>26521887</v>
      </c>
      <c r="G100" s="45">
        <v>21785676.690000001</v>
      </c>
      <c r="H100" s="19">
        <f t="shared" si="4"/>
        <v>82.142257411774665</v>
      </c>
      <c r="I100" s="19">
        <f t="shared" si="5"/>
        <v>82.142257411774665</v>
      </c>
    </row>
    <row r="101" spans="1:9" x14ac:dyDescent="0.25">
      <c r="A101" s="40"/>
      <c r="B101" s="46" t="s">
        <v>374</v>
      </c>
      <c r="C101" s="42" t="s">
        <v>72</v>
      </c>
      <c r="D101" s="43">
        <v>610</v>
      </c>
      <c r="E101" s="44">
        <v>26521887</v>
      </c>
      <c r="F101" s="44">
        <v>26521887</v>
      </c>
      <c r="G101" s="45">
        <v>21785676.690000001</v>
      </c>
      <c r="H101" s="19">
        <f t="shared" si="4"/>
        <v>82.142257411774665</v>
      </c>
      <c r="I101" s="19">
        <f t="shared" si="5"/>
        <v>82.142257411774665</v>
      </c>
    </row>
    <row r="102" spans="1:9" ht="27.6" x14ac:dyDescent="0.25">
      <c r="A102" s="40"/>
      <c r="B102" s="46" t="s">
        <v>71</v>
      </c>
      <c r="C102" s="42" t="s">
        <v>70</v>
      </c>
      <c r="D102" s="43"/>
      <c r="E102" s="44">
        <v>47212400</v>
      </c>
      <c r="F102" s="44">
        <v>47212400</v>
      </c>
      <c r="G102" s="45">
        <v>40616540.780000001</v>
      </c>
      <c r="H102" s="19">
        <f t="shared" ref="H102:H165" si="6">G102/E102*100</f>
        <v>86.029392235938019</v>
      </c>
      <c r="I102" s="19">
        <f t="shared" ref="I102:I165" si="7">G102/F102*100</f>
        <v>86.029392235938019</v>
      </c>
    </row>
    <row r="103" spans="1:9" x14ac:dyDescent="0.25">
      <c r="A103" s="40"/>
      <c r="B103" s="46" t="s">
        <v>250</v>
      </c>
      <c r="C103" s="42" t="s">
        <v>69</v>
      </c>
      <c r="D103" s="43"/>
      <c r="E103" s="44">
        <v>47212400</v>
      </c>
      <c r="F103" s="44">
        <v>47212400</v>
      </c>
      <c r="G103" s="45">
        <v>40616540.780000001</v>
      </c>
      <c r="H103" s="19">
        <f t="shared" si="6"/>
        <v>86.029392235938019</v>
      </c>
      <c r="I103" s="19">
        <f t="shared" si="7"/>
        <v>86.029392235938019</v>
      </c>
    </row>
    <row r="104" spans="1:9" ht="27.6" x14ac:dyDescent="0.25">
      <c r="A104" s="40"/>
      <c r="B104" s="46" t="s">
        <v>282</v>
      </c>
      <c r="C104" s="42" t="s">
        <v>69</v>
      </c>
      <c r="D104" s="43">
        <v>600</v>
      </c>
      <c r="E104" s="44">
        <v>47212400</v>
      </c>
      <c r="F104" s="44">
        <v>47212400</v>
      </c>
      <c r="G104" s="45">
        <v>40616540.780000001</v>
      </c>
      <c r="H104" s="19">
        <f t="shared" si="6"/>
        <v>86.029392235938019</v>
      </c>
      <c r="I104" s="19">
        <f t="shared" si="7"/>
        <v>86.029392235938019</v>
      </c>
    </row>
    <row r="105" spans="1:9" x14ac:dyDescent="0.25">
      <c r="A105" s="40"/>
      <c r="B105" s="46" t="s">
        <v>281</v>
      </c>
      <c r="C105" s="42" t="s">
        <v>69</v>
      </c>
      <c r="D105" s="43">
        <v>620</v>
      </c>
      <c r="E105" s="44">
        <v>47212400</v>
      </c>
      <c r="F105" s="44">
        <v>47212400</v>
      </c>
      <c r="G105" s="45">
        <v>40616540.780000001</v>
      </c>
      <c r="H105" s="19">
        <f t="shared" si="6"/>
        <v>86.029392235938019</v>
      </c>
      <c r="I105" s="19">
        <f t="shared" si="7"/>
        <v>86.029392235938019</v>
      </c>
    </row>
    <row r="106" spans="1:9" ht="27.6" x14ac:dyDescent="0.25">
      <c r="A106" s="40"/>
      <c r="B106" s="46" t="s">
        <v>68</v>
      </c>
      <c r="C106" s="42" t="s">
        <v>67</v>
      </c>
      <c r="D106" s="43"/>
      <c r="E106" s="44">
        <v>4414400</v>
      </c>
      <c r="F106" s="44">
        <v>4414400</v>
      </c>
      <c r="G106" s="45">
        <v>4056574.84</v>
      </c>
      <c r="H106" s="19">
        <f t="shared" si="6"/>
        <v>91.89413827473723</v>
      </c>
      <c r="I106" s="19">
        <f t="shared" si="7"/>
        <v>91.89413827473723</v>
      </c>
    </row>
    <row r="107" spans="1:9" ht="41.4" x14ac:dyDescent="0.25">
      <c r="A107" s="40"/>
      <c r="B107" s="46" t="s">
        <v>66</v>
      </c>
      <c r="C107" s="42" t="s">
        <v>65</v>
      </c>
      <c r="D107" s="43"/>
      <c r="E107" s="44">
        <v>4414400</v>
      </c>
      <c r="F107" s="44">
        <v>4414400</v>
      </c>
      <c r="G107" s="45">
        <v>4056574.84</v>
      </c>
      <c r="H107" s="19">
        <f t="shared" si="6"/>
        <v>91.89413827473723</v>
      </c>
      <c r="I107" s="19">
        <f t="shared" si="7"/>
        <v>91.89413827473723</v>
      </c>
    </row>
    <row r="108" spans="1:9" ht="27.6" x14ac:dyDescent="0.25">
      <c r="A108" s="40"/>
      <c r="B108" s="46" t="s">
        <v>282</v>
      </c>
      <c r="C108" s="42" t="s">
        <v>65</v>
      </c>
      <c r="D108" s="43">
        <v>600</v>
      </c>
      <c r="E108" s="44">
        <v>4414400</v>
      </c>
      <c r="F108" s="44">
        <v>4414400</v>
      </c>
      <c r="G108" s="45">
        <v>4056574.84</v>
      </c>
      <c r="H108" s="19">
        <f t="shared" si="6"/>
        <v>91.89413827473723</v>
      </c>
      <c r="I108" s="19">
        <f t="shared" si="7"/>
        <v>91.89413827473723</v>
      </c>
    </row>
    <row r="109" spans="1:9" ht="27.6" x14ac:dyDescent="0.25">
      <c r="A109" s="40"/>
      <c r="B109" s="46" t="s">
        <v>292</v>
      </c>
      <c r="C109" s="42" t="s">
        <v>65</v>
      </c>
      <c r="D109" s="43">
        <v>630</v>
      </c>
      <c r="E109" s="44">
        <v>4414400</v>
      </c>
      <c r="F109" s="44">
        <v>4414400</v>
      </c>
      <c r="G109" s="45">
        <v>4056574.84</v>
      </c>
      <c r="H109" s="19">
        <f t="shared" si="6"/>
        <v>91.89413827473723</v>
      </c>
      <c r="I109" s="19">
        <f t="shared" si="7"/>
        <v>91.89413827473723</v>
      </c>
    </row>
    <row r="110" spans="1:9" x14ac:dyDescent="0.25">
      <c r="A110" s="40"/>
      <c r="B110" s="46" t="s">
        <v>64</v>
      </c>
      <c r="C110" s="42" t="s">
        <v>63</v>
      </c>
      <c r="D110" s="43"/>
      <c r="E110" s="44">
        <v>151220858.06999999</v>
      </c>
      <c r="F110" s="44">
        <v>156020858.06999999</v>
      </c>
      <c r="G110" s="45">
        <v>124266537.84</v>
      </c>
      <c r="H110" s="19">
        <f t="shared" si="6"/>
        <v>82.17552752046754</v>
      </c>
      <c r="I110" s="19">
        <f t="shared" si="7"/>
        <v>79.647387776989945</v>
      </c>
    </row>
    <row r="111" spans="1:9" ht="27.6" x14ac:dyDescent="0.25">
      <c r="A111" s="40"/>
      <c r="B111" s="46" t="s">
        <v>62</v>
      </c>
      <c r="C111" s="42" t="s">
        <v>61</v>
      </c>
      <c r="D111" s="43"/>
      <c r="E111" s="44">
        <v>68563300</v>
      </c>
      <c r="F111" s="44">
        <v>68563300</v>
      </c>
      <c r="G111" s="45">
        <v>50832758.630000003</v>
      </c>
      <c r="H111" s="19">
        <f t="shared" si="6"/>
        <v>74.139895002136711</v>
      </c>
      <c r="I111" s="19">
        <f t="shared" si="7"/>
        <v>74.139895002136711</v>
      </c>
    </row>
    <row r="112" spans="1:9" ht="55.2" x14ac:dyDescent="0.25">
      <c r="A112" s="40"/>
      <c r="B112" s="46" t="s">
        <v>60</v>
      </c>
      <c r="C112" s="42" t="s">
        <v>59</v>
      </c>
      <c r="D112" s="43"/>
      <c r="E112" s="44">
        <v>40288000</v>
      </c>
      <c r="F112" s="44">
        <v>40288000</v>
      </c>
      <c r="G112" s="45">
        <v>29180592</v>
      </c>
      <c r="H112" s="19">
        <f t="shared" si="6"/>
        <v>72.429984114376495</v>
      </c>
      <c r="I112" s="19">
        <f t="shared" si="7"/>
        <v>72.429984114376495</v>
      </c>
    </row>
    <row r="113" spans="1:9" ht="27.6" x14ac:dyDescent="0.25">
      <c r="A113" s="40"/>
      <c r="B113" s="46" t="s">
        <v>282</v>
      </c>
      <c r="C113" s="42" t="s">
        <v>59</v>
      </c>
      <c r="D113" s="43">
        <v>600</v>
      </c>
      <c r="E113" s="44">
        <v>40288000</v>
      </c>
      <c r="F113" s="44">
        <v>40288000</v>
      </c>
      <c r="G113" s="45">
        <v>29180592</v>
      </c>
      <c r="H113" s="19">
        <f t="shared" si="6"/>
        <v>72.429984114376495</v>
      </c>
      <c r="I113" s="19">
        <f t="shared" si="7"/>
        <v>72.429984114376495</v>
      </c>
    </row>
    <row r="114" spans="1:9" x14ac:dyDescent="0.25">
      <c r="A114" s="40"/>
      <c r="B114" s="46" t="s">
        <v>374</v>
      </c>
      <c r="C114" s="42" t="s">
        <v>59</v>
      </c>
      <c r="D114" s="43">
        <v>610</v>
      </c>
      <c r="E114" s="44">
        <v>40288000</v>
      </c>
      <c r="F114" s="44">
        <v>39420515.200000003</v>
      </c>
      <c r="G114" s="45">
        <v>29180592</v>
      </c>
      <c r="H114" s="19">
        <f t="shared" si="6"/>
        <v>72.429984114376495</v>
      </c>
      <c r="I114" s="19">
        <f t="shared" si="7"/>
        <v>74.023872727061672</v>
      </c>
    </row>
    <row r="115" spans="1:9" x14ac:dyDescent="0.25">
      <c r="A115" s="40"/>
      <c r="B115" s="46" t="s">
        <v>281</v>
      </c>
      <c r="C115" s="42" t="s">
        <v>59</v>
      </c>
      <c r="D115" s="43">
        <v>620</v>
      </c>
      <c r="E115" s="44"/>
      <c r="F115" s="44">
        <v>867484.8</v>
      </c>
      <c r="G115" s="45">
        <v>0</v>
      </c>
      <c r="H115" s="19" t="e">
        <f t="shared" si="6"/>
        <v>#DIV/0!</v>
      </c>
      <c r="I115" s="19">
        <f t="shared" si="7"/>
        <v>0</v>
      </c>
    </row>
    <row r="116" spans="1:9" ht="41.4" x14ac:dyDescent="0.25">
      <c r="A116" s="40"/>
      <c r="B116" s="46" t="s">
        <v>58</v>
      </c>
      <c r="C116" s="42" t="s">
        <v>57</v>
      </c>
      <c r="D116" s="43"/>
      <c r="E116" s="44">
        <v>28275300</v>
      </c>
      <c r="F116" s="44">
        <v>28275300</v>
      </c>
      <c r="G116" s="45">
        <v>21652166.629999999</v>
      </c>
      <c r="H116" s="19">
        <f t="shared" si="6"/>
        <v>76.576257829271484</v>
      </c>
      <c r="I116" s="19">
        <f t="shared" si="7"/>
        <v>76.576257829271484</v>
      </c>
    </row>
    <row r="117" spans="1:9" ht="41.4" x14ac:dyDescent="0.25">
      <c r="A117" s="40"/>
      <c r="B117" s="46" t="s">
        <v>186</v>
      </c>
      <c r="C117" s="42" t="s">
        <v>57</v>
      </c>
      <c r="D117" s="43">
        <v>100</v>
      </c>
      <c r="E117" s="44">
        <v>1326000</v>
      </c>
      <c r="F117" s="44">
        <v>1326000</v>
      </c>
      <c r="G117" s="45">
        <v>1106188.6599999999</v>
      </c>
      <c r="H117" s="19">
        <f t="shared" si="6"/>
        <v>83.422975867269983</v>
      </c>
      <c r="I117" s="19">
        <f t="shared" si="7"/>
        <v>83.422975867269983</v>
      </c>
    </row>
    <row r="118" spans="1:9" x14ac:dyDescent="0.25">
      <c r="A118" s="40"/>
      <c r="B118" s="46" t="s">
        <v>244</v>
      </c>
      <c r="C118" s="42" t="s">
        <v>57</v>
      </c>
      <c r="D118" s="43">
        <v>110</v>
      </c>
      <c r="E118" s="44">
        <v>1326000</v>
      </c>
      <c r="F118" s="44">
        <v>1326000</v>
      </c>
      <c r="G118" s="45">
        <v>1106188.6599999999</v>
      </c>
      <c r="H118" s="19">
        <f t="shared" si="6"/>
        <v>83.422975867269983</v>
      </c>
      <c r="I118" s="19">
        <f t="shared" si="7"/>
        <v>83.422975867269983</v>
      </c>
    </row>
    <row r="119" spans="1:9" x14ac:dyDescent="0.25">
      <c r="A119" s="40"/>
      <c r="B119" s="46" t="s">
        <v>176</v>
      </c>
      <c r="C119" s="42" t="s">
        <v>57</v>
      </c>
      <c r="D119" s="43">
        <v>300</v>
      </c>
      <c r="E119" s="44">
        <v>26266300</v>
      </c>
      <c r="F119" s="44">
        <v>26266300</v>
      </c>
      <c r="G119" s="45">
        <v>20295062.010000002</v>
      </c>
      <c r="H119" s="19">
        <f t="shared" si="6"/>
        <v>77.266543098951885</v>
      </c>
      <c r="I119" s="19">
        <f t="shared" si="7"/>
        <v>77.266543098951885</v>
      </c>
    </row>
    <row r="120" spans="1:9" x14ac:dyDescent="0.25">
      <c r="A120" s="40"/>
      <c r="B120" s="46" t="s">
        <v>18</v>
      </c>
      <c r="C120" s="42" t="s">
        <v>57</v>
      </c>
      <c r="D120" s="43">
        <v>310</v>
      </c>
      <c r="E120" s="44">
        <v>26266300</v>
      </c>
      <c r="F120" s="44">
        <v>26266300</v>
      </c>
      <c r="G120" s="45">
        <v>20295062.010000002</v>
      </c>
      <c r="H120" s="19">
        <f t="shared" si="6"/>
        <v>77.266543098951885</v>
      </c>
      <c r="I120" s="19">
        <f t="shared" si="7"/>
        <v>77.266543098951885</v>
      </c>
    </row>
    <row r="121" spans="1:9" ht="27.6" x14ac:dyDescent="0.25">
      <c r="A121" s="40"/>
      <c r="B121" s="46" t="s">
        <v>282</v>
      </c>
      <c r="C121" s="42" t="s">
        <v>57</v>
      </c>
      <c r="D121" s="43">
        <v>600</v>
      </c>
      <c r="E121" s="44">
        <v>683000</v>
      </c>
      <c r="F121" s="44">
        <v>683000</v>
      </c>
      <c r="G121" s="45">
        <v>250915.96</v>
      </c>
      <c r="H121" s="19">
        <f t="shared" si="6"/>
        <v>36.737329428989753</v>
      </c>
      <c r="I121" s="19">
        <f t="shared" si="7"/>
        <v>36.737329428989753</v>
      </c>
    </row>
    <row r="122" spans="1:9" x14ac:dyDescent="0.25">
      <c r="A122" s="40"/>
      <c r="B122" s="46" t="s">
        <v>281</v>
      </c>
      <c r="C122" s="42" t="s">
        <v>57</v>
      </c>
      <c r="D122" s="43">
        <v>620</v>
      </c>
      <c r="E122" s="44">
        <v>683000</v>
      </c>
      <c r="F122" s="44">
        <v>683000</v>
      </c>
      <c r="G122" s="45">
        <v>250915.96</v>
      </c>
      <c r="H122" s="19">
        <f t="shared" si="6"/>
        <v>36.737329428989753</v>
      </c>
      <c r="I122" s="19">
        <f t="shared" si="7"/>
        <v>36.737329428989753</v>
      </c>
    </row>
    <row r="123" spans="1:9" ht="27.6" x14ac:dyDescent="0.25">
      <c r="A123" s="40"/>
      <c r="B123" s="46" t="s">
        <v>56</v>
      </c>
      <c r="C123" s="42" t="s">
        <v>55</v>
      </c>
      <c r="D123" s="43"/>
      <c r="E123" s="44">
        <v>6815215.2699999996</v>
      </c>
      <c r="F123" s="44">
        <v>6815215.2699999996</v>
      </c>
      <c r="G123" s="45">
        <v>6773511.96</v>
      </c>
      <c r="H123" s="19">
        <f t="shared" si="6"/>
        <v>99.388085213044192</v>
      </c>
      <c r="I123" s="19">
        <f t="shared" si="7"/>
        <v>99.388085213044192</v>
      </c>
    </row>
    <row r="124" spans="1:9" x14ac:dyDescent="0.25">
      <c r="A124" s="40"/>
      <c r="B124" s="46" t="s">
        <v>206</v>
      </c>
      <c r="C124" s="42" t="s">
        <v>54</v>
      </c>
      <c r="D124" s="43"/>
      <c r="E124" s="44">
        <v>6815215.2699999996</v>
      </c>
      <c r="F124" s="44">
        <v>6815215.2699999996</v>
      </c>
      <c r="G124" s="45">
        <v>6773511.96</v>
      </c>
      <c r="H124" s="19">
        <f t="shared" si="6"/>
        <v>99.388085213044192</v>
      </c>
      <c r="I124" s="19">
        <f t="shared" si="7"/>
        <v>99.388085213044192</v>
      </c>
    </row>
    <row r="125" spans="1:9" x14ac:dyDescent="0.25">
      <c r="A125" s="40"/>
      <c r="B125" s="46" t="s">
        <v>178</v>
      </c>
      <c r="C125" s="42" t="s">
        <v>54</v>
      </c>
      <c r="D125" s="43">
        <v>200</v>
      </c>
      <c r="E125" s="44">
        <v>6164036.9199999999</v>
      </c>
      <c r="F125" s="44">
        <v>6164036.9199999999</v>
      </c>
      <c r="G125" s="45">
        <v>6164036.6100000003</v>
      </c>
      <c r="H125" s="19">
        <f t="shared" si="6"/>
        <v>99.999994970828311</v>
      </c>
      <c r="I125" s="19">
        <f t="shared" si="7"/>
        <v>99.999994970828311</v>
      </c>
    </row>
    <row r="126" spans="1:9" ht="27.6" x14ac:dyDescent="0.25">
      <c r="A126" s="40"/>
      <c r="B126" s="46" t="s">
        <v>177</v>
      </c>
      <c r="C126" s="42" t="s">
        <v>54</v>
      </c>
      <c r="D126" s="43">
        <v>240</v>
      </c>
      <c r="E126" s="44">
        <v>6164036.9199999999</v>
      </c>
      <c r="F126" s="44">
        <v>6164036.9199999999</v>
      </c>
      <c r="G126" s="45">
        <v>6164036.6100000003</v>
      </c>
      <c r="H126" s="19">
        <f t="shared" si="6"/>
        <v>99.999994970828311</v>
      </c>
      <c r="I126" s="19">
        <f t="shared" si="7"/>
        <v>99.999994970828311</v>
      </c>
    </row>
    <row r="127" spans="1:9" ht="27.6" x14ac:dyDescent="0.25">
      <c r="A127" s="40"/>
      <c r="B127" s="46" t="s">
        <v>282</v>
      </c>
      <c r="C127" s="42" t="s">
        <v>54</v>
      </c>
      <c r="D127" s="43">
        <v>600</v>
      </c>
      <c r="E127" s="44">
        <v>651178.35</v>
      </c>
      <c r="F127" s="44">
        <v>651178.35</v>
      </c>
      <c r="G127" s="45">
        <v>609475.35</v>
      </c>
      <c r="H127" s="19">
        <f t="shared" si="6"/>
        <v>93.595763741223891</v>
      </c>
      <c r="I127" s="19">
        <f t="shared" si="7"/>
        <v>93.595763741223891</v>
      </c>
    </row>
    <row r="128" spans="1:9" x14ac:dyDescent="0.25">
      <c r="A128" s="40"/>
      <c r="B128" s="46" t="s">
        <v>281</v>
      </c>
      <c r="C128" s="42" t="s">
        <v>54</v>
      </c>
      <c r="D128" s="43">
        <v>620</v>
      </c>
      <c r="E128" s="44">
        <v>651178.35</v>
      </c>
      <c r="F128" s="44">
        <v>651178.35</v>
      </c>
      <c r="G128" s="45">
        <v>609475.35</v>
      </c>
      <c r="H128" s="19">
        <f t="shared" si="6"/>
        <v>93.595763741223891</v>
      </c>
      <c r="I128" s="19">
        <f t="shared" si="7"/>
        <v>93.595763741223891</v>
      </c>
    </row>
    <row r="129" spans="1:9" ht="27.6" x14ac:dyDescent="0.25">
      <c r="A129" s="40"/>
      <c r="B129" s="46" t="s">
        <v>408</v>
      </c>
      <c r="C129" s="42" t="s">
        <v>409</v>
      </c>
      <c r="D129" s="43"/>
      <c r="E129" s="44">
        <v>2039342.8</v>
      </c>
      <c r="F129" s="44">
        <v>6839342.7999999998</v>
      </c>
      <c r="G129" s="45">
        <v>646885</v>
      </c>
      <c r="H129" s="19">
        <f t="shared" si="6"/>
        <v>31.720267921606904</v>
      </c>
      <c r="I129" s="19">
        <f t="shared" si="7"/>
        <v>9.4582918113126322</v>
      </c>
    </row>
    <row r="130" spans="1:9" ht="55.2" x14ac:dyDescent="0.25">
      <c r="A130" s="40"/>
      <c r="B130" s="46" t="s">
        <v>555</v>
      </c>
      <c r="C130" s="42" t="s">
        <v>556</v>
      </c>
      <c r="D130" s="43"/>
      <c r="E130" s="44"/>
      <c r="F130" s="44">
        <v>4800000</v>
      </c>
      <c r="G130" s="45">
        <v>0</v>
      </c>
      <c r="H130" s="19" t="e">
        <f t="shared" si="6"/>
        <v>#DIV/0!</v>
      </c>
      <c r="I130" s="19">
        <f t="shared" si="7"/>
        <v>0</v>
      </c>
    </row>
    <row r="131" spans="1:9" ht="27.6" x14ac:dyDescent="0.25">
      <c r="A131" s="40"/>
      <c r="B131" s="46" t="s">
        <v>282</v>
      </c>
      <c r="C131" s="42" t="s">
        <v>556</v>
      </c>
      <c r="D131" s="43">
        <v>600</v>
      </c>
      <c r="E131" s="44"/>
      <c r="F131" s="44">
        <v>4800000</v>
      </c>
      <c r="G131" s="45">
        <v>0</v>
      </c>
      <c r="H131" s="19" t="e">
        <f t="shared" si="6"/>
        <v>#DIV/0!</v>
      </c>
      <c r="I131" s="19">
        <f t="shared" si="7"/>
        <v>0</v>
      </c>
    </row>
    <row r="132" spans="1:9" x14ac:dyDescent="0.25">
      <c r="A132" s="40"/>
      <c r="B132" s="46" t="s">
        <v>281</v>
      </c>
      <c r="C132" s="42" t="s">
        <v>556</v>
      </c>
      <c r="D132" s="43">
        <v>620</v>
      </c>
      <c r="E132" s="44"/>
      <c r="F132" s="44">
        <v>4800000</v>
      </c>
      <c r="G132" s="45">
        <v>0</v>
      </c>
      <c r="H132" s="19" t="e">
        <f t="shared" si="6"/>
        <v>#DIV/0!</v>
      </c>
      <c r="I132" s="19">
        <f t="shared" si="7"/>
        <v>0</v>
      </c>
    </row>
    <row r="133" spans="1:9" x14ac:dyDescent="0.25">
      <c r="A133" s="40"/>
      <c r="B133" s="46" t="s">
        <v>614</v>
      </c>
      <c r="C133" s="42" t="s">
        <v>615</v>
      </c>
      <c r="D133" s="43"/>
      <c r="E133" s="44">
        <v>600000</v>
      </c>
      <c r="F133" s="44">
        <v>600000</v>
      </c>
      <c r="G133" s="45">
        <v>600000</v>
      </c>
      <c r="H133" s="19">
        <f t="shared" si="6"/>
        <v>100</v>
      </c>
      <c r="I133" s="19">
        <f t="shared" si="7"/>
        <v>100</v>
      </c>
    </row>
    <row r="134" spans="1:9" ht="27.6" x14ac:dyDescent="0.25">
      <c r="A134" s="40"/>
      <c r="B134" s="46" t="s">
        <v>282</v>
      </c>
      <c r="C134" s="42" t="s">
        <v>615</v>
      </c>
      <c r="D134" s="43">
        <v>600</v>
      </c>
      <c r="E134" s="44">
        <v>600000</v>
      </c>
      <c r="F134" s="44">
        <v>600000</v>
      </c>
      <c r="G134" s="45">
        <v>600000</v>
      </c>
      <c r="H134" s="19">
        <f t="shared" si="6"/>
        <v>100</v>
      </c>
      <c r="I134" s="19">
        <f t="shared" si="7"/>
        <v>100</v>
      </c>
    </row>
    <row r="135" spans="1:9" x14ac:dyDescent="0.25">
      <c r="A135" s="40"/>
      <c r="B135" s="46" t="s">
        <v>374</v>
      </c>
      <c r="C135" s="42" t="s">
        <v>615</v>
      </c>
      <c r="D135" s="43">
        <v>610</v>
      </c>
      <c r="E135" s="44">
        <v>600000</v>
      </c>
      <c r="F135" s="44">
        <v>600000</v>
      </c>
      <c r="G135" s="45">
        <v>600000</v>
      </c>
      <c r="H135" s="19">
        <f t="shared" si="6"/>
        <v>100</v>
      </c>
      <c r="I135" s="19">
        <f t="shared" si="7"/>
        <v>100</v>
      </c>
    </row>
    <row r="136" spans="1:9" x14ac:dyDescent="0.25">
      <c r="A136" s="40"/>
      <c r="B136" s="46" t="s">
        <v>206</v>
      </c>
      <c r="C136" s="42" t="s">
        <v>410</v>
      </c>
      <c r="D136" s="43"/>
      <c r="E136" s="44">
        <v>1439342.8</v>
      </c>
      <c r="F136" s="44">
        <v>1439342.8</v>
      </c>
      <c r="G136" s="45">
        <v>46885</v>
      </c>
      <c r="H136" s="19">
        <f t="shared" si="6"/>
        <v>3.2573894141131632</v>
      </c>
      <c r="I136" s="19">
        <f t="shared" si="7"/>
        <v>3.2573894141131632</v>
      </c>
    </row>
    <row r="137" spans="1:9" ht="27.6" x14ac:dyDescent="0.25">
      <c r="A137" s="40"/>
      <c r="B137" s="46" t="s">
        <v>282</v>
      </c>
      <c r="C137" s="42" t="s">
        <v>410</v>
      </c>
      <c r="D137" s="43">
        <v>600</v>
      </c>
      <c r="E137" s="44">
        <v>1439342.8</v>
      </c>
      <c r="F137" s="44">
        <v>1439342.8</v>
      </c>
      <c r="G137" s="45">
        <v>46885</v>
      </c>
      <c r="H137" s="19">
        <f t="shared" si="6"/>
        <v>3.2573894141131632</v>
      </c>
      <c r="I137" s="19">
        <f t="shared" si="7"/>
        <v>3.2573894141131632</v>
      </c>
    </row>
    <row r="138" spans="1:9" x14ac:dyDescent="0.25">
      <c r="A138" s="40"/>
      <c r="B138" s="46" t="s">
        <v>374</v>
      </c>
      <c r="C138" s="42" t="s">
        <v>410</v>
      </c>
      <c r="D138" s="43">
        <v>610</v>
      </c>
      <c r="E138" s="44">
        <v>770342.8</v>
      </c>
      <c r="F138" s="44">
        <v>770342.8</v>
      </c>
      <c r="G138" s="45">
        <v>46885</v>
      </c>
      <c r="H138" s="19">
        <f t="shared" si="6"/>
        <v>6.0862514714228517</v>
      </c>
      <c r="I138" s="19">
        <f t="shared" si="7"/>
        <v>6.0862514714228517</v>
      </c>
    </row>
    <row r="139" spans="1:9" x14ac:dyDescent="0.25">
      <c r="A139" s="40"/>
      <c r="B139" s="46" t="s">
        <v>281</v>
      </c>
      <c r="C139" s="42" t="s">
        <v>410</v>
      </c>
      <c r="D139" s="43">
        <v>620</v>
      </c>
      <c r="E139" s="44">
        <v>669000</v>
      </c>
      <c r="F139" s="44">
        <v>669000</v>
      </c>
      <c r="G139" s="45">
        <v>0</v>
      </c>
      <c r="H139" s="19">
        <f t="shared" si="6"/>
        <v>0</v>
      </c>
      <c r="I139" s="19">
        <f t="shared" si="7"/>
        <v>0</v>
      </c>
    </row>
    <row r="140" spans="1:9" x14ac:dyDescent="0.25">
      <c r="A140" s="40"/>
      <c r="B140" s="46" t="s">
        <v>53</v>
      </c>
      <c r="C140" s="42" t="s">
        <v>52</v>
      </c>
      <c r="D140" s="43"/>
      <c r="E140" s="44">
        <v>73803000</v>
      </c>
      <c r="F140" s="44">
        <v>73803000</v>
      </c>
      <c r="G140" s="45">
        <v>66013382.25</v>
      </c>
      <c r="H140" s="19">
        <f t="shared" si="6"/>
        <v>89.445391447502132</v>
      </c>
      <c r="I140" s="19">
        <f t="shared" si="7"/>
        <v>89.445391447502132</v>
      </c>
    </row>
    <row r="141" spans="1:9" x14ac:dyDescent="0.25">
      <c r="A141" s="40"/>
      <c r="B141" s="46" t="s">
        <v>250</v>
      </c>
      <c r="C141" s="42" t="s">
        <v>51</v>
      </c>
      <c r="D141" s="43"/>
      <c r="E141" s="44">
        <v>73803000</v>
      </c>
      <c r="F141" s="44">
        <v>73803000</v>
      </c>
      <c r="G141" s="45">
        <v>66013382.25</v>
      </c>
      <c r="H141" s="19">
        <f t="shared" si="6"/>
        <v>89.445391447502132</v>
      </c>
      <c r="I141" s="19">
        <f t="shared" si="7"/>
        <v>89.445391447502132</v>
      </c>
    </row>
    <row r="142" spans="1:9" ht="41.4" x14ac:dyDescent="0.25">
      <c r="A142" s="40"/>
      <c r="B142" s="46" t="s">
        <v>186</v>
      </c>
      <c r="C142" s="42" t="s">
        <v>51</v>
      </c>
      <c r="D142" s="43">
        <v>100</v>
      </c>
      <c r="E142" s="44">
        <v>67616780</v>
      </c>
      <c r="F142" s="44">
        <v>67678350</v>
      </c>
      <c r="G142" s="45">
        <v>60822379.159999996</v>
      </c>
      <c r="H142" s="19">
        <f t="shared" si="6"/>
        <v>89.951605444683992</v>
      </c>
      <c r="I142" s="19">
        <f t="shared" si="7"/>
        <v>89.869772475245043</v>
      </c>
    </row>
    <row r="143" spans="1:9" x14ac:dyDescent="0.25">
      <c r="A143" s="40"/>
      <c r="B143" s="46" t="s">
        <v>244</v>
      </c>
      <c r="C143" s="42" t="s">
        <v>51</v>
      </c>
      <c r="D143" s="43">
        <v>110</v>
      </c>
      <c r="E143" s="44">
        <v>67616780</v>
      </c>
      <c r="F143" s="44">
        <v>67678350</v>
      </c>
      <c r="G143" s="45">
        <v>60822379.159999996</v>
      </c>
      <c r="H143" s="19">
        <f t="shared" si="6"/>
        <v>89.951605444683992</v>
      </c>
      <c r="I143" s="19">
        <f t="shared" si="7"/>
        <v>89.869772475245043</v>
      </c>
    </row>
    <row r="144" spans="1:9" x14ac:dyDescent="0.25">
      <c r="A144" s="40"/>
      <c r="B144" s="46" t="s">
        <v>178</v>
      </c>
      <c r="C144" s="42" t="s">
        <v>51</v>
      </c>
      <c r="D144" s="43">
        <v>200</v>
      </c>
      <c r="E144" s="44">
        <v>6158920</v>
      </c>
      <c r="F144" s="44">
        <v>6097350</v>
      </c>
      <c r="G144" s="45">
        <v>5172670.9800000004</v>
      </c>
      <c r="H144" s="19">
        <f t="shared" si="6"/>
        <v>83.986656426776136</v>
      </c>
      <c r="I144" s="19">
        <f t="shared" si="7"/>
        <v>84.834739353981661</v>
      </c>
    </row>
    <row r="145" spans="1:9" ht="27.6" x14ac:dyDescent="0.25">
      <c r="A145" s="40"/>
      <c r="B145" s="46" t="s">
        <v>177</v>
      </c>
      <c r="C145" s="42" t="s">
        <v>51</v>
      </c>
      <c r="D145" s="43">
        <v>240</v>
      </c>
      <c r="E145" s="44">
        <v>6158920</v>
      </c>
      <c r="F145" s="44">
        <v>6097350</v>
      </c>
      <c r="G145" s="45">
        <v>5172670.9800000004</v>
      </c>
      <c r="H145" s="19">
        <f t="shared" si="6"/>
        <v>83.986656426776136</v>
      </c>
      <c r="I145" s="19">
        <f t="shared" si="7"/>
        <v>84.834739353981661</v>
      </c>
    </row>
    <row r="146" spans="1:9" x14ac:dyDescent="0.25">
      <c r="A146" s="40"/>
      <c r="B146" s="46" t="s">
        <v>181</v>
      </c>
      <c r="C146" s="42" t="s">
        <v>51</v>
      </c>
      <c r="D146" s="43">
        <v>800</v>
      </c>
      <c r="E146" s="44">
        <v>27300</v>
      </c>
      <c r="F146" s="44">
        <v>27300</v>
      </c>
      <c r="G146" s="45">
        <v>18332.11</v>
      </c>
      <c r="H146" s="19">
        <f t="shared" si="6"/>
        <v>67.150586080586081</v>
      </c>
      <c r="I146" s="19">
        <f t="shared" si="7"/>
        <v>67.150586080586081</v>
      </c>
    </row>
    <row r="147" spans="1:9" x14ac:dyDescent="0.25">
      <c r="A147" s="40"/>
      <c r="B147" s="46" t="s">
        <v>191</v>
      </c>
      <c r="C147" s="42" t="s">
        <v>51</v>
      </c>
      <c r="D147" s="43">
        <v>850</v>
      </c>
      <c r="E147" s="44">
        <v>27300</v>
      </c>
      <c r="F147" s="44">
        <v>27300</v>
      </c>
      <c r="G147" s="45">
        <v>18332.11</v>
      </c>
      <c r="H147" s="19">
        <f t="shared" si="6"/>
        <v>67.150586080586081</v>
      </c>
      <c r="I147" s="19">
        <f t="shared" si="7"/>
        <v>67.150586080586081</v>
      </c>
    </row>
    <row r="148" spans="1:9" ht="27.6" x14ac:dyDescent="0.25">
      <c r="A148" s="40"/>
      <c r="B148" s="41" t="s">
        <v>50</v>
      </c>
      <c r="C148" s="42" t="s">
        <v>49</v>
      </c>
      <c r="D148" s="43"/>
      <c r="E148" s="44">
        <v>82904470</v>
      </c>
      <c r="F148" s="44">
        <v>82904470</v>
      </c>
      <c r="G148" s="45">
        <v>56407471.829999998</v>
      </c>
      <c r="H148" s="19">
        <f t="shared" si="6"/>
        <v>68.039120001611479</v>
      </c>
      <c r="I148" s="19">
        <f t="shared" si="7"/>
        <v>68.039120001611479</v>
      </c>
    </row>
    <row r="149" spans="1:9" x14ac:dyDescent="0.25">
      <c r="A149" s="40"/>
      <c r="B149" s="46" t="s">
        <v>48</v>
      </c>
      <c r="C149" s="42" t="s">
        <v>47</v>
      </c>
      <c r="D149" s="43"/>
      <c r="E149" s="44">
        <v>59437466</v>
      </c>
      <c r="F149" s="44">
        <v>59437466</v>
      </c>
      <c r="G149" s="45">
        <v>50539513.829999998</v>
      </c>
      <c r="H149" s="19">
        <f t="shared" si="6"/>
        <v>85.029724904490379</v>
      </c>
      <c r="I149" s="19">
        <f t="shared" si="7"/>
        <v>85.029724904490379</v>
      </c>
    </row>
    <row r="150" spans="1:9" x14ac:dyDescent="0.25">
      <c r="A150" s="40"/>
      <c r="B150" s="46" t="s">
        <v>46</v>
      </c>
      <c r="C150" s="42" t="s">
        <v>45</v>
      </c>
      <c r="D150" s="43"/>
      <c r="E150" s="44">
        <v>18126616</v>
      </c>
      <c r="F150" s="44">
        <v>18126616</v>
      </c>
      <c r="G150" s="45">
        <v>17244764.170000002</v>
      </c>
      <c r="H150" s="19">
        <f t="shared" si="6"/>
        <v>95.135044345839304</v>
      </c>
      <c r="I150" s="19">
        <f t="shared" si="7"/>
        <v>95.135044345839304</v>
      </c>
    </row>
    <row r="151" spans="1:9" x14ac:dyDescent="0.25">
      <c r="A151" s="40"/>
      <c r="B151" s="46" t="s">
        <v>44</v>
      </c>
      <c r="C151" s="42" t="s">
        <v>43</v>
      </c>
      <c r="D151" s="43"/>
      <c r="E151" s="44">
        <v>2534959</v>
      </c>
      <c r="F151" s="44">
        <v>2534959</v>
      </c>
      <c r="G151" s="45">
        <v>2312022.36</v>
      </c>
      <c r="H151" s="19">
        <f t="shared" si="6"/>
        <v>91.205512988572991</v>
      </c>
      <c r="I151" s="19">
        <f t="shared" si="7"/>
        <v>91.205512988572991</v>
      </c>
    </row>
    <row r="152" spans="1:9" ht="27.6" x14ac:dyDescent="0.25">
      <c r="A152" s="40"/>
      <c r="B152" s="46" t="s">
        <v>282</v>
      </c>
      <c r="C152" s="42" t="s">
        <v>43</v>
      </c>
      <c r="D152" s="43">
        <v>600</v>
      </c>
      <c r="E152" s="44">
        <v>2534959</v>
      </c>
      <c r="F152" s="44">
        <v>2534959</v>
      </c>
      <c r="G152" s="45">
        <v>2312022.36</v>
      </c>
      <c r="H152" s="19">
        <f t="shared" si="6"/>
        <v>91.205512988572991</v>
      </c>
      <c r="I152" s="19">
        <f t="shared" si="7"/>
        <v>91.205512988572991</v>
      </c>
    </row>
    <row r="153" spans="1:9" x14ac:dyDescent="0.25">
      <c r="A153" s="40"/>
      <c r="B153" s="46" t="s">
        <v>374</v>
      </c>
      <c r="C153" s="42" t="s">
        <v>43</v>
      </c>
      <c r="D153" s="43">
        <v>610</v>
      </c>
      <c r="E153" s="44">
        <v>2534959</v>
      </c>
      <c r="F153" s="44">
        <v>2534959</v>
      </c>
      <c r="G153" s="45">
        <v>2312022.36</v>
      </c>
      <c r="H153" s="19">
        <f t="shared" si="6"/>
        <v>91.205512988572991</v>
      </c>
      <c r="I153" s="19">
        <f t="shared" si="7"/>
        <v>91.205512988572991</v>
      </c>
    </row>
    <row r="154" spans="1:9" ht="27.6" x14ac:dyDescent="0.25">
      <c r="A154" s="40"/>
      <c r="B154" s="46" t="s">
        <v>42</v>
      </c>
      <c r="C154" s="42" t="s">
        <v>41</v>
      </c>
      <c r="D154" s="43"/>
      <c r="E154" s="44">
        <v>3177600</v>
      </c>
      <c r="F154" s="44">
        <v>3177600</v>
      </c>
      <c r="G154" s="45">
        <v>3169534.89</v>
      </c>
      <c r="H154" s="19">
        <f t="shared" si="6"/>
        <v>99.746188632930526</v>
      </c>
      <c r="I154" s="19">
        <f t="shared" si="7"/>
        <v>99.746188632930526</v>
      </c>
    </row>
    <row r="155" spans="1:9" ht="27.6" x14ac:dyDescent="0.25">
      <c r="A155" s="40"/>
      <c r="B155" s="46" t="s">
        <v>282</v>
      </c>
      <c r="C155" s="42" t="s">
        <v>41</v>
      </c>
      <c r="D155" s="43">
        <v>600</v>
      </c>
      <c r="E155" s="44">
        <v>3177600</v>
      </c>
      <c r="F155" s="44">
        <v>3177600</v>
      </c>
      <c r="G155" s="45">
        <v>3169534.89</v>
      </c>
      <c r="H155" s="19">
        <f t="shared" si="6"/>
        <v>99.746188632930526</v>
      </c>
      <c r="I155" s="19">
        <f t="shared" si="7"/>
        <v>99.746188632930526</v>
      </c>
    </row>
    <row r="156" spans="1:9" x14ac:dyDescent="0.25">
      <c r="A156" s="40"/>
      <c r="B156" s="46" t="s">
        <v>374</v>
      </c>
      <c r="C156" s="42" t="s">
        <v>41</v>
      </c>
      <c r="D156" s="43">
        <v>610</v>
      </c>
      <c r="E156" s="44">
        <v>3177600</v>
      </c>
      <c r="F156" s="44">
        <v>3177600</v>
      </c>
      <c r="G156" s="45">
        <v>3169534.89</v>
      </c>
      <c r="H156" s="19">
        <f t="shared" si="6"/>
        <v>99.746188632930526</v>
      </c>
      <c r="I156" s="19">
        <f t="shared" si="7"/>
        <v>99.746188632930526</v>
      </c>
    </row>
    <row r="157" spans="1:9" ht="27.6" x14ac:dyDescent="0.25">
      <c r="A157" s="40"/>
      <c r="B157" s="46" t="s">
        <v>40</v>
      </c>
      <c r="C157" s="42" t="s">
        <v>39</v>
      </c>
      <c r="D157" s="43"/>
      <c r="E157" s="44">
        <v>10951900</v>
      </c>
      <c r="F157" s="44">
        <v>10951900</v>
      </c>
      <c r="G157" s="45">
        <v>10404816</v>
      </c>
      <c r="H157" s="19">
        <f t="shared" si="6"/>
        <v>95.004665857065902</v>
      </c>
      <c r="I157" s="19">
        <f t="shared" si="7"/>
        <v>95.004665857065902</v>
      </c>
    </row>
    <row r="158" spans="1:9" ht="27.6" x14ac:dyDescent="0.25">
      <c r="A158" s="40"/>
      <c r="B158" s="46" t="s">
        <v>282</v>
      </c>
      <c r="C158" s="42" t="s">
        <v>39</v>
      </c>
      <c r="D158" s="43">
        <v>600</v>
      </c>
      <c r="E158" s="44">
        <v>10951900</v>
      </c>
      <c r="F158" s="44">
        <v>10951900</v>
      </c>
      <c r="G158" s="45">
        <v>10404816</v>
      </c>
      <c r="H158" s="19">
        <f t="shared" si="6"/>
        <v>95.004665857065902</v>
      </c>
      <c r="I158" s="19">
        <f t="shared" si="7"/>
        <v>95.004665857065902</v>
      </c>
    </row>
    <row r="159" spans="1:9" x14ac:dyDescent="0.25">
      <c r="A159" s="40"/>
      <c r="B159" s="46" t="s">
        <v>374</v>
      </c>
      <c r="C159" s="42" t="s">
        <v>39</v>
      </c>
      <c r="D159" s="43">
        <v>610</v>
      </c>
      <c r="E159" s="44">
        <v>10951900</v>
      </c>
      <c r="F159" s="44">
        <v>10951900</v>
      </c>
      <c r="G159" s="45">
        <v>10404816</v>
      </c>
      <c r="H159" s="19">
        <f t="shared" si="6"/>
        <v>95.004665857065902</v>
      </c>
      <c r="I159" s="19">
        <f t="shared" si="7"/>
        <v>95.004665857065902</v>
      </c>
    </row>
    <row r="160" spans="1:9" ht="41.4" x14ac:dyDescent="0.25">
      <c r="A160" s="40"/>
      <c r="B160" s="46" t="s">
        <v>38</v>
      </c>
      <c r="C160" s="42" t="s">
        <v>37</v>
      </c>
      <c r="D160" s="43"/>
      <c r="E160" s="44">
        <v>1462157</v>
      </c>
      <c r="F160" s="44">
        <v>1462157</v>
      </c>
      <c r="G160" s="45">
        <v>1358390.92</v>
      </c>
      <c r="H160" s="19">
        <f t="shared" si="6"/>
        <v>92.903219011364712</v>
      </c>
      <c r="I160" s="19">
        <f t="shared" si="7"/>
        <v>92.903219011364712</v>
      </c>
    </row>
    <row r="161" spans="1:9" ht="27.6" x14ac:dyDescent="0.25">
      <c r="A161" s="40"/>
      <c r="B161" s="46" t="s">
        <v>282</v>
      </c>
      <c r="C161" s="42" t="s">
        <v>37</v>
      </c>
      <c r="D161" s="43">
        <v>600</v>
      </c>
      <c r="E161" s="44">
        <v>1462157</v>
      </c>
      <c r="F161" s="44">
        <v>1462157</v>
      </c>
      <c r="G161" s="45">
        <v>1358390.92</v>
      </c>
      <c r="H161" s="19">
        <f t="shared" si="6"/>
        <v>92.903219011364712</v>
      </c>
      <c r="I161" s="19">
        <f t="shared" si="7"/>
        <v>92.903219011364712</v>
      </c>
    </row>
    <row r="162" spans="1:9" x14ac:dyDescent="0.25">
      <c r="A162" s="40"/>
      <c r="B162" s="46" t="s">
        <v>374</v>
      </c>
      <c r="C162" s="42" t="s">
        <v>37</v>
      </c>
      <c r="D162" s="43">
        <v>610</v>
      </c>
      <c r="E162" s="44">
        <v>1462157</v>
      </c>
      <c r="F162" s="44">
        <v>1462157</v>
      </c>
      <c r="G162" s="45">
        <v>1358390.92</v>
      </c>
      <c r="H162" s="19">
        <f t="shared" si="6"/>
        <v>92.903219011364712</v>
      </c>
      <c r="I162" s="19">
        <f t="shared" si="7"/>
        <v>92.903219011364712</v>
      </c>
    </row>
    <row r="163" spans="1:9" ht="41.4" x14ac:dyDescent="0.25">
      <c r="A163" s="40"/>
      <c r="B163" s="46" t="s">
        <v>36</v>
      </c>
      <c r="C163" s="42" t="s">
        <v>35</v>
      </c>
      <c r="D163" s="43"/>
      <c r="E163" s="44">
        <v>21767950</v>
      </c>
      <c r="F163" s="44">
        <v>21767950</v>
      </c>
      <c r="G163" s="45">
        <v>18342470.68</v>
      </c>
      <c r="H163" s="19">
        <f t="shared" si="6"/>
        <v>84.263656798182652</v>
      </c>
      <c r="I163" s="19">
        <f t="shared" si="7"/>
        <v>84.263656798182652</v>
      </c>
    </row>
    <row r="164" spans="1:9" ht="41.4" x14ac:dyDescent="0.25">
      <c r="A164" s="40"/>
      <c r="B164" s="46" t="s">
        <v>34</v>
      </c>
      <c r="C164" s="42" t="s">
        <v>33</v>
      </c>
      <c r="D164" s="43"/>
      <c r="E164" s="44">
        <v>21767950</v>
      </c>
      <c r="F164" s="44">
        <v>21767950</v>
      </c>
      <c r="G164" s="45">
        <v>18342470.68</v>
      </c>
      <c r="H164" s="19">
        <f t="shared" si="6"/>
        <v>84.263656798182652</v>
      </c>
      <c r="I164" s="19">
        <f t="shared" si="7"/>
        <v>84.263656798182652</v>
      </c>
    </row>
    <row r="165" spans="1:9" x14ac:dyDescent="0.25">
      <c r="A165" s="40"/>
      <c r="B165" s="46" t="s">
        <v>176</v>
      </c>
      <c r="C165" s="42" t="s">
        <v>33</v>
      </c>
      <c r="D165" s="43">
        <v>300</v>
      </c>
      <c r="E165" s="44">
        <v>21767950</v>
      </c>
      <c r="F165" s="44">
        <v>21767950</v>
      </c>
      <c r="G165" s="45">
        <v>18342470.68</v>
      </c>
      <c r="H165" s="19">
        <f t="shared" si="6"/>
        <v>84.263656798182652</v>
      </c>
      <c r="I165" s="19">
        <f t="shared" si="7"/>
        <v>84.263656798182652</v>
      </c>
    </row>
    <row r="166" spans="1:9" x14ac:dyDescent="0.25">
      <c r="A166" s="40"/>
      <c r="B166" s="46" t="s">
        <v>569</v>
      </c>
      <c r="C166" s="42" t="s">
        <v>33</v>
      </c>
      <c r="D166" s="43">
        <v>320</v>
      </c>
      <c r="E166" s="44">
        <v>21767950</v>
      </c>
      <c r="F166" s="44">
        <v>21767950</v>
      </c>
      <c r="G166" s="45">
        <v>18342470.68</v>
      </c>
      <c r="H166" s="19">
        <f t="shared" ref="H166:H229" si="8">G166/E166*100</f>
        <v>84.263656798182652</v>
      </c>
      <c r="I166" s="19">
        <f t="shared" ref="I166:I229" si="9">G166/F166*100</f>
        <v>84.263656798182652</v>
      </c>
    </row>
    <row r="167" spans="1:9" x14ac:dyDescent="0.25">
      <c r="A167" s="40"/>
      <c r="B167" s="46" t="s">
        <v>32</v>
      </c>
      <c r="C167" s="42" t="s">
        <v>31</v>
      </c>
      <c r="D167" s="43"/>
      <c r="E167" s="44">
        <v>19542900</v>
      </c>
      <c r="F167" s="44">
        <v>19542900</v>
      </c>
      <c r="G167" s="45">
        <v>14952278.98</v>
      </c>
      <c r="H167" s="19">
        <f t="shared" si="8"/>
        <v>76.51003167390715</v>
      </c>
      <c r="I167" s="19">
        <f t="shared" si="9"/>
        <v>76.51003167390715</v>
      </c>
    </row>
    <row r="168" spans="1:9" x14ac:dyDescent="0.25">
      <c r="A168" s="40"/>
      <c r="B168" s="46" t="s">
        <v>30</v>
      </c>
      <c r="C168" s="42" t="s">
        <v>29</v>
      </c>
      <c r="D168" s="43"/>
      <c r="E168" s="44">
        <v>11085000</v>
      </c>
      <c r="F168" s="44">
        <v>11085000</v>
      </c>
      <c r="G168" s="45">
        <v>8493381.9399999995</v>
      </c>
      <c r="H168" s="19">
        <f t="shared" si="8"/>
        <v>76.620495624718089</v>
      </c>
      <c r="I168" s="19">
        <f t="shared" si="9"/>
        <v>76.620495624718089</v>
      </c>
    </row>
    <row r="169" spans="1:9" ht="41.4" x14ac:dyDescent="0.25">
      <c r="A169" s="40"/>
      <c r="B169" s="46" t="s">
        <v>186</v>
      </c>
      <c r="C169" s="42" t="s">
        <v>29</v>
      </c>
      <c r="D169" s="43">
        <v>100</v>
      </c>
      <c r="E169" s="44">
        <v>9685700</v>
      </c>
      <c r="F169" s="44">
        <v>9588300</v>
      </c>
      <c r="G169" s="45">
        <v>7432892.3399999999</v>
      </c>
      <c r="H169" s="19">
        <f t="shared" si="8"/>
        <v>76.740889558834155</v>
      </c>
      <c r="I169" s="19">
        <f t="shared" si="9"/>
        <v>77.520439911141708</v>
      </c>
    </row>
    <row r="170" spans="1:9" x14ac:dyDescent="0.25">
      <c r="A170" s="40"/>
      <c r="B170" s="46" t="s">
        <v>185</v>
      </c>
      <c r="C170" s="42" t="s">
        <v>29</v>
      </c>
      <c r="D170" s="43">
        <v>120</v>
      </c>
      <c r="E170" s="44">
        <v>9685700</v>
      </c>
      <c r="F170" s="44">
        <v>9588300</v>
      </c>
      <c r="G170" s="45">
        <v>7432892.3399999999</v>
      </c>
      <c r="H170" s="19">
        <f t="shared" si="8"/>
        <v>76.740889558834155</v>
      </c>
      <c r="I170" s="19">
        <f t="shared" si="9"/>
        <v>77.520439911141708</v>
      </c>
    </row>
    <row r="171" spans="1:9" x14ac:dyDescent="0.25">
      <c r="A171" s="40"/>
      <c r="B171" s="46" t="s">
        <v>178</v>
      </c>
      <c r="C171" s="42" t="s">
        <v>29</v>
      </c>
      <c r="D171" s="43">
        <v>200</v>
      </c>
      <c r="E171" s="44">
        <v>1399300</v>
      </c>
      <c r="F171" s="44">
        <v>1496700</v>
      </c>
      <c r="G171" s="45">
        <v>1060489.6000000001</v>
      </c>
      <c r="H171" s="19">
        <f t="shared" si="8"/>
        <v>75.787150718216253</v>
      </c>
      <c r="I171" s="19">
        <f t="shared" si="9"/>
        <v>70.855188080443654</v>
      </c>
    </row>
    <row r="172" spans="1:9" ht="27.6" x14ac:dyDescent="0.25">
      <c r="A172" s="40"/>
      <c r="B172" s="46" t="s">
        <v>177</v>
      </c>
      <c r="C172" s="42" t="s">
        <v>29</v>
      </c>
      <c r="D172" s="43">
        <v>240</v>
      </c>
      <c r="E172" s="44">
        <v>1399300</v>
      </c>
      <c r="F172" s="44">
        <v>1496700</v>
      </c>
      <c r="G172" s="45">
        <v>1060489.6000000001</v>
      </c>
      <c r="H172" s="19">
        <f t="shared" si="8"/>
        <v>75.787150718216253</v>
      </c>
      <c r="I172" s="19">
        <f t="shared" si="9"/>
        <v>70.855188080443654</v>
      </c>
    </row>
    <row r="173" spans="1:9" ht="27.6" x14ac:dyDescent="0.25">
      <c r="A173" s="40"/>
      <c r="B173" s="46" t="s">
        <v>28</v>
      </c>
      <c r="C173" s="42" t="s">
        <v>27</v>
      </c>
      <c r="D173" s="43"/>
      <c r="E173" s="44">
        <v>8457900</v>
      </c>
      <c r="F173" s="44">
        <v>8457900</v>
      </c>
      <c r="G173" s="45">
        <v>6458897.04</v>
      </c>
      <c r="H173" s="19">
        <f t="shared" si="8"/>
        <v>76.365256623984678</v>
      </c>
      <c r="I173" s="19">
        <f t="shared" si="9"/>
        <v>76.365256623984678</v>
      </c>
    </row>
    <row r="174" spans="1:9" ht="41.4" x14ac:dyDescent="0.25">
      <c r="A174" s="40"/>
      <c r="B174" s="46" t="s">
        <v>186</v>
      </c>
      <c r="C174" s="42" t="s">
        <v>27</v>
      </c>
      <c r="D174" s="43">
        <v>100</v>
      </c>
      <c r="E174" s="44">
        <v>6739661</v>
      </c>
      <c r="F174" s="44">
        <v>6739661</v>
      </c>
      <c r="G174" s="45">
        <v>5485006.7199999997</v>
      </c>
      <c r="H174" s="19">
        <f t="shared" si="8"/>
        <v>81.384015012031014</v>
      </c>
      <c r="I174" s="19">
        <f t="shared" si="9"/>
        <v>81.384015012031014</v>
      </c>
    </row>
    <row r="175" spans="1:9" x14ac:dyDescent="0.25">
      <c r="A175" s="40"/>
      <c r="B175" s="46" t="s">
        <v>185</v>
      </c>
      <c r="C175" s="42" t="s">
        <v>27</v>
      </c>
      <c r="D175" s="43">
        <v>120</v>
      </c>
      <c r="E175" s="44">
        <v>6739661</v>
      </c>
      <c r="F175" s="44">
        <v>6739661</v>
      </c>
      <c r="G175" s="45">
        <v>5485006.7199999997</v>
      </c>
      <c r="H175" s="19">
        <f t="shared" si="8"/>
        <v>81.384015012031014</v>
      </c>
      <c r="I175" s="19">
        <f t="shared" si="9"/>
        <v>81.384015012031014</v>
      </c>
    </row>
    <row r="176" spans="1:9" x14ac:dyDescent="0.25">
      <c r="A176" s="40"/>
      <c r="B176" s="46" t="s">
        <v>178</v>
      </c>
      <c r="C176" s="42" t="s">
        <v>27</v>
      </c>
      <c r="D176" s="43">
        <v>200</v>
      </c>
      <c r="E176" s="44">
        <v>1718239</v>
      </c>
      <c r="F176" s="44">
        <v>1718239</v>
      </c>
      <c r="G176" s="45">
        <v>973890.32</v>
      </c>
      <c r="H176" s="19">
        <f t="shared" si="8"/>
        <v>56.679560875989885</v>
      </c>
      <c r="I176" s="19">
        <f t="shared" si="9"/>
        <v>56.679560875989885</v>
      </c>
    </row>
    <row r="177" spans="1:9" ht="27.6" x14ac:dyDescent="0.25">
      <c r="A177" s="40"/>
      <c r="B177" s="46" t="s">
        <v>177</v>
      </c>
      <c r="C177" s="42" t="s">
        <v>27</v>
      </c>
      <c r="D177" s="43">
        <v>240</v>
      </c>
      <c r="E177" s="44">
        <v>1718239</v>
      </c>
      <c r="F177" s="44">
        <v>1718239</v>
      </c>
      <c r="G177" s="45">
        <v>973890.32</v>
      </c>
      <c r="H177" s="19">
        <f t="shared" si="8"/>
        <v>56.679560875989885</v>
      </c>
      <c r="I177" s="19">
        <f t="shared" si="9"/>
        <v>56.679560875989885</v>
      </c>
    </row>
    <row r="178" spans="1:9" x14ac:dyDescent="0.25">
      <c r="A178" s="40"/>
      <c r="B178" s="46" t="s">
        <v>26</v>
      </c>
      <c r="C178" s="42" t="s">
        <v>25</v>
      </c>
      <c r="D178" s="43"/>
      <c r="E178" s="44">
        <v>7003700</v>
      </c>
      <c r="F178" s="44">
        <v>7003700</v>
      </c>
      <c r="G178" s="45">
        <v>5867958</v>
      </c>
      <c r="H178" s="19">
        <f t="shared" si="8"/>
        <v>83.783685766095061</v>
      </c>
      <c r="I178" s="19">
        <f t="shared" si="9"/>
        <v>83.783685766095061</v>
      </c>
    </row>
    <row r="179" spans="1:9" ht="27.6" x14ac:dyDescent="0.25">
      <c r="A179" s="40"/>
      <c r="B179" s="46" t="s">
        <v>24</v>
      </c>
      <c r="C179" s="42" t="s">
        <v>23</v>
      </c>
      <c r="D179" s="43"/>
      <c r="E179" s="44">
        <v>7003700</v>
      </c>
      <c r="F179" s="44">
        <v>7003700</v>
      </c>
      <c r="G179" s="45">
        <v>5867958</v>
      </c>
      <c r="H179" s="19">
        <f t="shared" si="8"/>
        <v>83.783685766095061</v>
      </c>
      <c r="I179" s="19">
        <f t="shared" si="9"/>
        <v>83.783685766095061</v>
      </c>
    </row>
    <row r="180" spans="1:9" x14ac:dyDescent="0.25">
      <c r="A180" s="40"/>
      <c r="B180" s="46" t="s">
        <v>217</v>
      </c>
      <c r="C180" s="42" t="s">
        <v>22</v>
      </c>
      <c r="D180" s="43"/>
      <c r="E180" s="44">
        <v>1500000</v>
      </c>
      <c r="F180" s="44">
        <v>1500000</v>
      </c>
      <c r="G180" s="45">
        <v>914804</v>
      </c>
      <c r="H180" s="19">
        <f t="shared" si="8"/>
        <v>60.98693333333334</v>
      </c>
      <c r="I180" s="19">
        <f t="shared" si="9"/>
        <v>60.98693333333334</v>
      </c>
    </row>
    <row r="181" spans="1:9" x14ac:dyDescent="0.25">
      <c r="A181" s="40"/>
      <c r="B181" s="46" t="s">
        <v>181</v>
      </c>
      <c r="C181" s="42" t="s">
        <v>22</v>
      </c>
      <c r="D181" s="43">
        <v>800</v>
      </c>
      <c r="E181" s="44">
        <v>1500000</v>
      </c>
      <c r="F181" s="44">
        <v>1500000</v>
      </c>
      <c r="G181" s="45">
        <v>914804</v>
      </c>
      <c r="H181" s="19">
        <f t="shared" si="8"/>
        <v>60.98693333333334</v>
      </c>
      <c r="I181" s="19">
        <f t="shared" si="9"/>
        <v>60.98693333333334</v>
      </c>
    </row>
    <row r="182" spans="1:9" ht="27.6" x14ac:dyDescent="0.25">
      <c r="A182" s="40"/>
      <c r="B182" s="46" t="s">
        <v>216</v>
      </c>
      <c r="C182" s="42" t="s">
        <v>22</v>
      </c>
      <c r="D182" s="43">
        <v>810</v>
      </c>
      <c r="E182" s="44">
        <v>1500000</v>
      </c>
      <c r="F182" s="44">
        <v>1500000</v>
      </c>
      <c r="G182" s="45">
        <v>914804</v>
      </c>
      <c r="H182" s="19">
        <f t="shared" si="8"/>
        <v>60.98693333333334</v>
      </c>
      <c r="I182" s="19">
        <f t="shared" si="9"/>
        <v>60.98693333333334</v>
      </c>
    </row>
    <row r="183" spans="1:9" ht="27.6" x14ac:dyDescent="0.25">
      <c r="A183" s="40"/>
      <c r="B183" s="46" t="s">
        <v>21</v>
      </c>
      <c r="C183" s="42" t="s">
        <v>20</v>
      </c>
      <c r="D183" s="43"/>
      <c r="E183" s="44">
        <v>4604700</v>
      </c>
      <c r="F183" s="44">
        <v>4604700</v>
      </c>
      <c r="G183" s="45">
        <v>4118764</v>
      </c>
      <c r="H183" s="19">
        <f t="shared" si="8"/>
        <v>89.446956370664751</v>
      </c>
      <c r="I183" s="19">
        <f t="shared" si="9"/>
        <v>89.446956370664751</v>
      </c>
    </row>
    <row r="184" spans="1:9" x14ac:dyDescent="0.25">
      <c r="A184" s="40"/>
      <c r="B184" s="46" t="s">
        <v>176</v>
      </c>
      <c r="C184" s="42" t="s">
        <v>20</v>
      </c>
      <c r="D184" s="43">
        <v>300</v>
      </c>
      <c r="E184" s="44">
        <v>4604700</v>
      </c>
      <c r="F184" s="44">
        <v>4604700</v>
      </c>
      <c r="G184" s="45">
        <v>4118764</v>
      </c>
      <c r="H184" s="19">
        <f t="shared" si="8"/>
        <v>89.446956370664751</v>
      </c>
      <c r="I184" s="19">
        <f t="shared" si="9"/>
        <v>89.446956370664751</v>
      </c>
    </row>
    <row r="185" spans="1:9" x14ac:dyDescent="0.25">
      <c r="A185" s="40"/>
      <c r="B185" s="46" t="s">
        <v>569</v>
      </c>
      <c r="C185" s="42" t="s">
        <v>20</v>
      </c>
      <c r="D185" s="43">
        <v>320</v>
      </c>
      <c r="E185" s="44">
        <v>4604700</v>
      </c>
      <c r="F185" s="44">
        <v>4604700</v>
      </c>
      <c r="G185" s="45">
        <v>4118764</v>
      </c>
      <c r="H185" s="19">
        <f t="shared" si="8"/>
        <v>89.446956370664751</v>
      </c>
      <c r="I185" s="19">
        <f t="shared" si="9"/>
        <v>89.446956370664751</v>
      </c>
    </row>
    <row r="186" spans="1:9" x14ac:dyDescent="0.25">
      <c r="A186" s="40"/>
      <c r="B186" s="46" t="s">
        <v>19</v>
      </c>
      <c r="C186" s="42" t="s">
        <v>17</v>
      </c>
      <c r="D186" s="43"/>
      <c r="E186" s="44">
        <v>899000</v>
      </c>
      <c r="F186" s="44">
        <v>899000</v>
      </c>
      <c r="G186" s="45">
        <v>834390</v>
      </c>
      <c r="H186" s="19">
        <f t="shared" si="8"/>
        <v>92.813125695216897</v>
      </c>
      <c r="I186" s="19">
        <f t="shared" si="9"/>
        <v>92.813125695216897</v>
      </c>
    </row>
    <row r="187" spans="1:9" x14ac:dyDescent="0.25">
      <c r="A187" s="40"/>
      <c r="B187" s="46" t="s">
        <v>176</v>
      </c>
      <c r="C187" s="42" t="s">
        <v>17</v>
      </c>
      <c r="D187" s="43">
        <v>300</v>
      </c>
      <c r="E187" s="44">
        <v>899000</v>
      </c>
      <c r="F187" s="44">
        <v>899000</v>
      </c>
      <c r="G187" s="45">
        <v>834390</v>
      </c>
      <c r="H187" s="19">
        <f t="shared" si="8"/>
        <v>92.813125695216897</v>
      </c>
      <c r="I187" s="19">
        <f t="shared" si="9"/>
        <v>92.813125695216897</v>
      </c>
    </row>
    <row r="188" spans="1:9" x14ac:dyDescent="0.25">
      <c r="A188" s="40"/>
      <c r="B188" s="46" t="s">
        <v>18</v>
      </c>
      <c r="C188" s="42" t="s">
        <v>17</v>
      </c>
      <c r="D188" s="43">
        <v>310</v>
      </c>
      <c r="E188" s="44">
        <v>419000</v>
      </c>
      <c r="F188" s="44">
        <v>419000</v>
      </c>
      <c r="G188" s="45">
        <v>374390</v>
      </c>
      <c r="H188" s="19">
        <f t="shared" si="8"/>
        <v>89.353221957040574</v>
      </c>
      <c r="I188" s="19">
        <f t="shared" si="9"/>
        <v>89.353221957040574</v>
      </c>
    </row>
    <row r="189" spans="1:9" x14ac:dyDescent="0.25">
      <c r="A189" s="40"/>
      <c r="B189" s="46" t="s">
        <v>569</v>
      </c>
      <c r="C189" s="42" t="s">
        <v>17</v>
      </c>
      <c r="D189" s="43">
        <v>320</v>
      </c>
      <c r="E189" s="44">
        <v>70000</v>
      </c>
      <c r="F189" s="44">
        <v>70000</v>
      </c>
      <c r="G189" s="45">
        <v>50000</v>
      </c>
      <c r="H189" s="19">
        <f t="shared" si="8"/>
        <v>71.428571428571431</v>
      </c>
      <c r="I189" s="19">
        <f t="shared" si="9"/>
        <v>71.428571428571431</v>
      </c>
    </row>
    <row r="190" spans="1:9" x14ac:dyDescent="0.25">
      <c r="A190" s="40"/>
      <c r="B190" s="46" t="s">
        <v>399</v>
      </c>
      <c r="C190" s="42" t="s">
        <v>17</v>
      </c>
      <c r="D190" s="43">
        <v>360</v>
      </c>
      <c r="E190" s="44">
        <v>410000</v>
      </c>
      <c r="F190" s="44">
        <v>410000</v>
      </c>
      <c r="G190" s="45">
        <v>410000</v>
      </c>
      <c r="H190" s="19">
        <f t="shared" si="8"/>
        <v>100</v>
      </c>
      <c r="I190" s="19">
        <f t="shared" si="9"/>
        <v>100</v>
      </c>
    </row>
    <row r="191" spans="1:9" x14ac:dyDescent="0.25">
      <c r="A191" s="40"/>
      <c r="B191" s="46" t="s">
        <v>16</v>
      </c>
      <c r="C191" s="42" t="s">
        <v>15</v>
      </c>
      <c r="D191" s="43"/>
      <c r="E191" s="44">
        <v>16463304</v>
      </c>
      <c r="F191" s="44">
        <v>16463304</v>
      </c>
      <c r="G191" s="45">
        <v>0</v>
      </c>
      <c r="H191" s="19">
        <f t="shared" si="8"/>
        <v>0</v>
      </c>
      <c r="I191" s="19">
        <f t="shared" si="9"/>
        <v>0</v>
      </c>
    </row>
    <row r="192" spans="1:9" ht="27.6" x14ac:dyDescent="0.25">
      <c r="A192" s="40"/>
      <c r="B192" s="46" t="s">
        <v>14</v>
      </c>
      <c r="C192" s="42" t="s">
        <v>13</v>
      </c>
      <c r="D192" s="43"/>
      <c r="E192" s="44">
        <v>16463304</v>
      </c>
      <c r="F192" s="44">
        <v>16463304</v>
      </c>
      <c r="G192" s="45">
        <v>0</v>
      </c>
      <c r="H192" s="19">
        <f t="shared" si="8"/>
        <v>0</v>
      </c>
      <c r="I192" s="19">
        <f t="shared" si="9"/>
        <v>0</v>
      </c>
    </row>
    <row r="193" spans="1:9" ht="27.6" x14ac:dyDescent="0.25">
      <c r="A193" s="40"/>
      <c r="B193" s="46" t="s">
        <v>12</v>
      </c>
      <c r="C193" s="42" t="s">
        <v>11</v>
      </c>
      <c r="D193" s="43"/>
      <c r="E193" s="44">
        <v>16463304</v>
      </c>
      <c r="F193" s="44">
        <v>16463304</v>
      </c>
      <c r="G193" s="45">
        <v>0</v>
      </c>
      <c r="H193" s="19">
        <f t="shared" si="8"/>
        <v>0</v>
      </c>
      <c r="I193" s="19">
        <f t="shared" si="9"/>
        <v>0</v>
      </c>
    </row>
    <row r="194" spans="1:9" x14ac:dyDescent="0.25">
      <c r="A194" s="40"/>
      <c r="B194" s="46" t="s">
        <v>447</v>
      </c>
      <c r="C194" s="42" t="s">
        <v>11</v>
      </c>
      <c r="D194" s="43">
        <v>400</v>
      </c>
      <c r="E194" s="44">
        <v>16463304</v>
      </c>
      <c r="F194" s="44">
        <v>16463304</v>
      </c>
      <c r="G194" s="45">
        <v>0</v>
      </c>
      <c r="H194" s="19">
        <f t="shared" si="8"/>
        <v>0</v>
      </c>
      <c r="I194" s="19">
        <f t="shared" si="9"/>
        <v>0</v>
      </c>
    </row>
    <row r="195" spans="1:9" x14ac:dyDescent="0.25">
      <c r="A195" s="40"/>
      <c r="B195" s="46" t="s">
        <v>446</v>
      </c>
      <c r="C195" s="42" t="s">
        <v>11</v>
      </c>
      <c r="D195" s="43">
        <v>410</v>
      </c>
      <c r="E195" s="44">
        <v>16463304</v>
      </c>
      <c r="F195" s="44">
        <v>16463304</v>
      </c>
      <c r="G195" s="45">
        <v>0</v>
      </c>
      <c r="H195" s="19">
        <f t="shared" si="8"/>
        <v>0</v>
      </c>
      <c r="I195" s="19">
        <f t="shared" si="9"/>
        <v>0</v>
      </c>
    </row>
    <row r="196" spans="1:9" ht="27.6" x14ac:dyDescent="0.25">
      <c r="A196" s="40"/>
      <c r="B196" s="41" t="s">
        <v>10</v>
      </c>
      <c r="C196" s="42" t="s">
        <v>9</v>
      </c>
      <c r="D196" s="43"/>
      <c r="E196" s="44">
        <v>245444</v>
      </c>
      <c r="F196" s="44">
        <v>245444</v>
      </c>
      <c r="G196" s="45">
        <v>245444</v>
      </c>
      <c r="H196" s="19">
        <f t="shared" si="8"/>
        <v>100</v>
      </c>
      <c r="I196" s="19">
        <f t="shared" si="9"/>
        <v>100</v>
      </c>
    </row>
    <row r="197" spans="1:9" ht="41.4" x14ac:dyDescent="0.25">
      <c r="A197" s="40"/>
      <c r="B197" s="46" t="s">
        <v>8</v>
      </c>
      <c r="C197" s="42" t="s">
        <v>7</v>
      </c>
      <c r="D197" s="43"/>
      <c r="E197" s="44">
        <v>245444</v>
      </c>
      <c r="F197" s="44">
        <v>245444</v>
      </c>
      <c r="G197" s="45">
        <v>245444</v>
      </c>
      <c r="H197" s="19">
        <f t="shared" si="8"/>
        <v>100</v>
      </c>
      <c r="I197" s="19">
        <f t="shared" si="9"/>
        <v>100</v>
      </c>
    </row>
    <row r="198" spans="1:9" x14ac:dyDescent="0.25">
      <c r="A198" s="40"/>
      <c r="B198" s="46" t="s">
        <v>206</v>
      </c>
      <c r="C198" s="42" t="s">
        <v>6</v>
      </c>
      <c r="D198" s="43"/>
      <c r="E198" s="44">
        <v>245444</v>
      </c>
      <c r="F198" s="44">
        <v>245444</v>
      </c>
      <c r="G198" s="45">
        <v>245444</v>
      </c>
      <c r="H198" s="19">
        <f t="shared" si="8"/>
        <v>100</v>
      </c>
      <c r="I198" s="19">
        <f t="shared" si="9"/>
        <v>100</v>
      </c>
    </row>
    <row r="199" spans="1:9" x14ac:dyDescent="0.25">
      <c r="A199" s="40"/>
      <c r="B199" s="46" t="s">
        <v>178</v>
      </c>
      <c r="C199" s="42" t="s">
        <v>6</v>
      </c>
      <c r="D199" s="43">
        <v>200</v>
      </c>
      <c r="E199" s="44">
        <v>245444</v>
      </c>
      <c r="F199" s="44">
        <v>245444</v>
      </c>
      <c r="G199" s="45">
        <v>245444</v>
      </c>
      <c r="H199" s="19">
        <f t="shared" si="8"/>
        <v>100</v>
      </c>
      <c r="I199" s="19">
        <f t="shared" si="9"/>
        <v>100</v>
      </c>
    </row>
    <row r="200" spans="1:9" ht="27.6" x14ac:dyDescent="0.25">
      <c r="A200" s="40"/>
      <c r="B200" s="46" t="s">
        <v>177</v>
      </c>
      <c r="C200" s="42" t="s">
        <v>6</v>
      </c>
      <c r="D200" s="43">
        <v>240</v>
      </c>
      <c r="E200" s="44">
        <v>245444</v>
      </c>
      <c r="F200" s="44">
        <v>245444</v>
      </c>
      <c r="G200" s="45">
        <v>245444</v>
      </c>
      <c r="H200" s="19">
        <f t="shared" si="8"/>
        <v>100</v>
      </c>
      <c r="I200" s="19">
        <f t="shared" si="9"/>
        <v>100</v>
      </c>
    </row>
    <row r="201" spans="1:9" ht="27.6" x14ac:dyDescent="0.25">
      <c r="A201" s="40"/>
      <c r="B201" s="41" t="s">
        <v>5</v>
      </c>
      <c r="C201" s="42" t="s">
        <v>4</v>
      </c>
      <c r="D201" s="43"/>
      <c r="E201" s="44">
        <v>192006776.31</v>
      </c>
      <c r="F201" s="44">
        <v>192006776.31</v>
      </c>
      <c r="G201" s="45">
        <v>136101313.66999999</v>
      </c>
      <c r="H201" s="19">
        <f t="shared" si="8"/>
        <v>70.883599154990677</v>
      </c>
      <c r="I201" s="19">
        <f t="shared" si="9"/>
        <v>70.883599154990677</v>
      </c>
    </row>
    <row r="202" spans="1:9" ht="27.6" x14ac:dyDescent="0.25">
      <c r="A202" s="40"/>
      <c r="B202" s="46" t="s">
        <v>3</v>
      </c>
      <c r="C202" s="42" t="s">
        <v>2</v>
      </c>
      <c r="D202" s="43"/>
      <c r="E202" s="44">
        <v>22218109.23</v>
      </c>
      <c r="F202" s="44">
        <v>22308796.23</v>
      </c>
      <c r="G202" s="45">
        <v>15176598.060000001</v>
      </c>
      <c r="H202" s="19">
        <f t="shared" si="8"/>
        <v>68.30733390898898</v>
      </c>
      <c r="I202" s="19">
        <f t="shared" si="9"/>
        <v>68.029659258759565</v>
      </c>
    </row>
    <row r="203" spans="1:9" x14ac:dyDescent="0.25">
      <c r="A203" s="40"/>
      <c r="B203" s="46" t="s">
        <v>1</v>
      </c>
      <c r="C203" s="42" t="s">
        <v>0</v>
      </c>
      <c r="D203" s="43"/>
      <c r="E203" s="44">
        <v>1648500</v>
      </c>
      <c r="F203" s="44">
        <v>1648500</v>
      </c>
      <c r="G203" s="45">
        <v>1606214.65</v>
      </c>
      <c r="H203" s="19">
        <f t="shared" si="8"/>
        <v>97.434919623900512</v>
      </c>
      <c r="I203" s="19">
        <f t="shared" si="9"/>
        <v>97.434919623900512</v>
      </c>
    </row>
    <row r="204" spans="1:9" x14ac:dyDescent="0.25">
      <c r="A204" s="40"/>
      <c r="B204" s="46" t="s">
        <v>744</v>
      </c>
      <c r="C204" s="42" t="s">
        <v>752</v>
      </c>
      <c r="D204" s="43"/>
      <c r="E204" s="44">
        <v>410950</v>
      </c>
      <c r="F204" s="44">
        <v>410950</v>
      </c>
      <c r="G204" s="45">
        <v>380888.34</v>
      </c>
      <c r="H204" s="19">
        <f t="shared" si="8"/>
        <v>92.684837571480728</v>
      </c>
      <c r="I204" s="19">
        <f t="shared" si="9"/>
        <v>92.684837571480728</v>
      </c>
    </row>
    <row r="205" spans="1:9" ht="27.6" x14ac:dyDescent="0.25">
      <c r="A205" s="40"/>
      <c r="B205" s="46" t="s">
        <v>282</v>
      </c>
      <c r="C205" s="42" t="s">
        <v>752</v>
      </c>
      <c r="D205" s="43">
        <v>600</v>
      </c>
      <c r="E205" s="44">
        <v>410950</v>
      </c>
      <c r="F205" s="44">
        <v>410950</v>
      </c>
      <c r="G205" s="45">
        <v>380888.34</v>
      </c>
      <c r="H205" s="19">
        <f t="shared" si="8"/>
        <v>92.684837571480728</v>
      </c>
      <c r="I205" s="19">
        <f t="shared" si="9"/>
        <v>92.684837571480728</v>
      </c>
    </row>
    <row r="206" spans="1:9" x14ac:dyDescent="0.25">
      <c r="A206" s="40"/>
      <c r="B206" s="46" t="s">
        <v>281</v>
      </c>
      <c r="C206" s="42" t="s">
        <v>752</v>
      </c>
      <c r="D206" s="43">
        <v>620</v>
      </c>
      <c r="E206" s="44">
        <v>410950</v>
      </c>
      <c r="F206" s="44">
        <v>410950</v>
      </c>
      <c r="G206" s="45">
        <v>380888.34</v>
      </c>
      <c r="H206" s="19">
        <f t="shared" si="8"/>
        <v>92.684837571480728</v>
      </c>
      <c r="I206" s="19">
        <f t="shared" si="9"/>
        <v>92.684837571480728</v>
      </c>
    </row>
    <row r="207" spans="1:9" x14ac:dyDescent="0.25">
      <c r="A207" s="40"/>
      <c r="B207" s="46" t="s">
        <v>206</v>
      </c>
      <c r="C207" s="42" t="s">
        <v>751</v>
      </c>
      <c r="D207" s="43"/>
      <c r="E207" s="44">
        <v>1016300</v>
      </c>
      <c r="F207" s="44">
        <v>1016300</v>
      </c>
      <c r="G207" s="45">
        <v>1016276.31</v>
      </c>
      <c r="H207" s="19">
        <f t="shared" si="8"/>
        <v>99.997668995375392</v>
      </c>
      <c r="I207" s="19">
        <f t="shared" si="9"/>
        <v>99.997668995375392</v>
      </c>
    </row>
    <row r="208" spans="1:9" ht="27.6" x14ac:dyDescent="0.25">
      <c r="A208" s="40"/>
      <c r="B208" s="46" t="s">
        <v>282</v>
      </c>
      <c r="C208" s="42" t="s">
        <v>751</v>
      </c>
      <c r="D208" s="43">
        <v>600</v>
      </c>
      <c r="E208" s="44">
        <v>1016300</v>
      </c>
      <c r="F208" s="44">
        <v>1016300</v>
      </c>
      <c r="G208" s="45">
        <v>1016276.31</v>
      </c>
      <c r="H208" s="19">
        <f t="shared" si="8"/>
        <v>99.997668995375392</v>
      </c>
      <c r="I208" s="19">
        <f t="shared" si="9"/>
        <v>99.997668995375392</v>
      </c>
    </row>
    <row r="209" spans="1:9" x14ac:dyDescent="0.25">
      <c r="A209" s="40"/>
      <c r="B209" s="46" t="s">
        <v>281</v>
      </c>
      <c r="C209" s="42" t="s">
        <v>751</v>
      </c>
      <c r="D209" s="43">
        <v>620</v>
      </c>
      <c r="E209" s="44">
        <v>1016300</v>
      </c>
      <c r="F209" s="44">
        <v>1016300</v>
      </c>
      <c r="G209" s="45">
        <v>1016276.31</v>
      </c>
      <c r="H209" s="19">
        <f t="shared" si="8"/>
        <v>99.997668995375392</v>
      </c>
      <c r="I209" s="19">
        <f t="shared" si="9"/>
        <v>99.997668995375392</v>
      </c>
    </row>
    <row r="210" spans="1:9" x14ac:dyDescent="0.25">
      <c r="A210" s="40"/>
      <c r="B210" s="46" t="s">
        <v>747</v>
      </c>
      <c r="C210" s="42" t="s">
        <v>616</v>
      </c>
      <c r="D210" s="43"/>
      <c r="E210" s="44">
        <v>22400</v>
      </c>
      <c r="F210" s="44">
        <v>22400</v>
      </c>
      <c r="G210" s="45">
        <v>22400</v>
      </c>
      <c r="H210" s="19">
        <f t="shared" si="8"/>
        <v>100</v>
      </c>
      <c r="I210" s="19">
        <f t="shared" si="9"/>
        <v>100</v>
      </c>
    </row>
    <row r="211" spans="1:9" ht="27.6" x14ac:dyDescent="0.25">
      <c r="A211" s="40"/>
      <c r="B211" s="46" t="s">
        <v>282</v>
      </c>
      <c r="C211" s="42" t="s">
        <v>616</v>
      </c>
      <c r="D211" s="43">
        <v>600</v>
      </c>
      <c r="E211" s="44">
        <v>22400</v>
      </c>
      <c r="F211" s="44">
        <v>22400</v>
      </c>
      <c r="G211" s="45">
        <v>22400</v>
      </c>
      <c r="H211" s="19">
        <f t="shared" si="8"/>
        <v>100</v>
      </c>
      <c r="I211" s="19">
        <f t="shared" si="9"/>
        <v>100</v>
      </c>
    </row>
    <row r="212" spans="1:9" x14ac:dyDescent="0.25">
      <c r="A212" s="40"/>
      <c r="B212" s="46" t="s">
        <v>281</v>
      </c>
      <c r="C212" s="42" t="s">
        <v>616</v>
      </c>
      <c r="D212" s="43">
        <v>620</v>
      </c>
      <c r="E212" s="44">
        <v>22400</v>
      </c>
      <c r="F212" s="44">
        <v>22400</v>
      </c>
      <c r="G212" s="45">
        <v>22400</v>
      </c>
      <c r="H212" s="19">
        <f t="shared" si="8"/>
        <v>100</v>
      </c>
      <c r="I212" s="19">
        <f t="shared" si="9"/>
        <v>100</v>
      </c>
    </row>
    <row r="213" spans="1:9" x14ac:dyDescent="0.25">
      <c r="A213" s="40"/>
      <c r="B213" s="46" t="s">
        <v>750</v>
      </c>
      <c r="C213" s="42" t="s">
        <v>749</v>
      </c>
      <c r="D213" s="43"/>
      <c r="E213" s="44">
        <v>126350</v>
      </c>
      <c r="F213" s="44">
        <v>126350</v>
      </c>
      <c r="G213" s="45">
        <v>126350</v>
      </c>
      <c r="H213" s="19">
        <f t="shared" si="8"/>
        <v>100</v>
      </c>
      <c r="I213" s="19">
        <f t="shared" si="9"/>
        <v>100</v>
      </c>
    </row>
    <row r="214" spans="1:9" ht="27.6" x14ac:dyDescent="0.25">
      <c r="A214" s="40"/>
      <c r="B214" s="46" t="s">
        <v>282</v>
      </c>
      <c r="C214" s="42" t="s">
        <v>749</v>
      </c>
      <c r="D214" s="43">
        <v>600</v>
      </c>
      <c r="E214" s="44">
        <v>126350</v>
      </c>
      <c r="F214" s="44">
        <v>126350</v>
      </c>
      <c r="G214" s="45">
        <v>126350</v>
      </c>
      <c r="H214" s="19">
        <f t="shared" si="8"/>
        <v>100</v>
      </c>
      <c r="I214" s="19">
        <f t="shared" si="9"/>
        <v>100</v>
      </c>
    </row>
    <row r="215" spans="1:9" x14ac:dyDescent="0.25">
      <c r="A215" s="40"/>
      <c r="B215" s="46" t="s">
        <v>281</v>
      </c>
      <c r="C215" s="42" t="s">
        <v>749</v>
      </c>
      <c r="D215" s="43">
        <v>620</v>
      </c>
      <c r="E215" s="44">
        <v>126350</v>
      </c>
      <c r="F215" s="44">
        <v>126350</v>
      </c>
      <c r="G215" s="45">
        <v>126350</v>
      </c>
      <c r="H215" s="19">
        <f t="shared" si="8"/>
        <v>100</v>
      </c>
      <c r="I215" s="19">
        <f t="shared" si="9"/>
        <v>100</v>
      </c>
    </row>
    <row r="216" spans="1:9" ht="27.6" x14ac:dyDescent="0.25">
      <c r="A216" s="40"/>
      <c r="B216" s="46" t="s">
        <v>741</v>
      </c>
      <c r="C216" s="42" t="s">
        <v>748</v>
      </c>
      <c r="D216" s="43"/>
      <c r="E216" s="44">
        <v>72500</v>
      </c>
      <c r="F216" s="44">
        <v>72500</v>
      </c>
      <c r="G216" s="45">
        <v>60300</v>
      </c>
      <c r="H216" s="19">
        <f t="shared" si="8"/>
        <v>83.172413793103445</v>
      </c>
      <c r="I216" s="19">
        <f t="shared" si="9"/>
        <v>83.172413793103445</v>
      </c>
    </row>
    <row r="217" spans="1:9" ht="27.6" x14ac:dyDescent="0.25">
      <c r="A217" s="40"/>
      <c r="B217" s="46" t="s">
        <v>282</v>
      </c>
      <c r="C217" s="42" t="s">
        <v>748</v>
      </c>
      <c r="D217" s="43">
        <v>600</v>
      </c>
      <c r="E217" s="44">
        <v>72500</v>
      </c>
      <c r="F217" s="44">
        <v>72500</v>
      </c>
      <c r="G217" s="45">
        <v>60300</v>
      </c>
      <c r="H217" s="19">
        <f t="shared" si="8"/>
        <v>83.172413793103445</v>
      </c>
      <c r="I217" s="19">
        <f t="shared" si="9"/>
        <v>83.172413793103445</v>
      </c>
    </row>
    <row r="218" spans="1:9" x14ac:dyDescent="0.25">
      <c r="A218" s="40"/>
      <c r="B218" s="46" t="s">
        <v>281</v>
      </c>
      <c r="C218" s="42" t="s">
        <v>748</v>
      </c>
      <c r="D218" s="43">
        <v>620</v>
      </c>
      <c r="E218" s="44">
        <v>72500</v>
      </c>
      <c r="F218" s="44">
        <v>72500</v>
      </c>
      <c r="G218" s="45">
        <v>60300</v>
      </c>
      <c r="H218" s="19">
        <f t="shared" si="8"/>
        <v>83.172413793103445</v>
      </c>
      <c r="I218" s="19">
        <f t="shared" si="9"/>
        <v>83.172413793103445</v>
      </c>
    </row>
    <row r="219" spans="1:9" x14ac:dyDescent="0.25">
      <c r="A219" s="40"/>
      <c r="B219" s="46" t="s">
        <v>746</v>
      </c>
      <c r="C219" s="42" t="s">
        <v>745</v>
      </c>
      <c r="D219" s="43"/>
      <c r="E219" s="44">
        <v>731000</v>
      </c>
      <c r="F219" s="44">
        <v>731000</v>
      </c>
      <c r="G219" s="45">
        <v>673000</v>
      </c>
      <c r="H219" s="19">
        <f t="shared" si="8"/>
        <v>92.065663474692201</v>
      </c>
      <c r="I219" s="19">
        <f t="shared" si="9"/>
        <v>92.065663474692201</v>
      </c>
    </row>
    <row r="220" spans="1:9" x14ac:dyDescent="0.25">
      <c r="A220" s="40"/>
      <c r="B220" s="46" t="s">
        <v>744</v>
      </c>
      <c r="C220" s="42" t="s">
        <v>743</v>
      </c>
      <c r="D220" s="43"/>
      <c r="E220" s="44">
        <v>564400</v>
      </c>
      <c r="F220" s="44">
        <v>564400</v>
      </c>
      <c r="G220" s="45">
        <v>515100</v>
      </c>
      <c r="H220" s="19">
        <f t="shared" si="8"/>
        <v>91.265060240963862</v>
      </c>
      <c r="I220" s="19">
        <f t="shared" si="9"/>
        <v>91.265060240963862</v>
      </c>
    </row>
    <row r="221" spans="1:9" ht="27.6" x14ac:dyDescent="0.25">
      <c r="A221" s="40"/>
      <c r="B221" s="46" t="s">
        <v>282</v>
      </c>
      <c r="C221" s="42" t="s">
        <v>743</v>
      </c>
      <c r="D221" s="43">
        <v>600</v>
      </c>
      <c r="E221" s="44">
        <v>564400</v>
      </c>
      <c r="F221" s="44">
        <v>564400</v>
      </c>
      <c r="G221" s="45">
        <v>515100</v>
      </c>
      <c r="H221" s="19">
        <f t="shared" si="8"/>
        <v>91.265060240963862</v>
      </c>
      <c r="I221" s="19">
        <f t="shared" si="9"/>
        <v>91.265060240963862</v>
      </c>
    </row>
    <row r="222" spans="1:9" x14ac:dyDescent="0.25">
      <c r="A222" s="40"/>
      <c r="B222" s="46" t="s">
        <v>281</v>
      </c>
      <c r="C222" s="42" t="s">
        <v>743</v>
      </c>
      <c r="D222" s="43">
        <v>620</v>
      </c>
      <c r="E222" s="44">
        <v>564400</v>
      </c>
      <c r="F222" s="44">
        <v>564400</v>
      </c>
      <c r="G222" s="45">
        <v>515100</v>
      </c>
      <c r="H222" s="19">
        <f t="shared" si="8"/>
        <v>91.265060240963862</v>
      </c>
      <c r="I222" s="19">
        <f t="shared" si="9"/>
        <v>91.265060240963862</v>
      </c>
    </row>
    <row r="223" spans="1:9" x14ac:dyDescent="0.25">
      <c r="A223" s="40"/>
      <c r="B223" s="46" t="s">
        <v>206</v>
      </c>
      <c r="C223" s="42" t="s">
        <v>742</v>
      </c>
      <c r="D223" s="43"/>
      <c r="E223" s="44">
        <v>67000</v>
      </c>
      <c r="F223" s="44">
        <v>67000</v>
      </c>
      <c r="G223" s="45">
        <v>67000</v>
      </c>
      <c r="H223" s="19">
        <f t="shared" si="8"/>
        <v>100</v>
      </c>
      <c r="I223" s="19">
        <f t="shared" si="9"/>
        <v>100</v>
      </c>
    </row>
    <row r="224" spans="1:9" ht="27.6" x14ac:dyDescent="0.25">
      <c r="A224" s="40"/>
      <c r="B224" s="46" t="s">
        <v>282</v>
      </c>
      <c r="C224" s="42" t="s">
        <v>742</v>
      </c>
      <c r="D224" s="43">
        <v>600</v>
      </c>
      <c r="E224" s="44">
        <v>67000</v>
      </c>
      <c r="F224" s="44">
        <v>67000</v>
      </c>
      <c r="G224" s="45">
        <v>67000</v>
      </c>
      <c r="H224" s="19">
        <f t="shared" si="8"/>
        <v>100</v>
      </c>
      <c r="I224" s="19">
        <f t="shared" si="9"/>
        <v>100</v>
      </c>
    </row>
    <row r="225" spans="1:9" x14ac:dyDescent="0.25">
      <c r="A225" s="40"/>
      <c r="B225" s="46" t="s">
        <v>281</v>
      </c>
      <c r="C225" s="42" t="s">
        <v>742</v>
      </c>
      <c r="D225" s="43">
        <v>620</v>
      </c>
      <c r="E225" s="44">
        <v>67000</v>
      </c>
      <c r="F225" s="44">
        <v>67000</v>
      </c>
      <c r="G225" s="45">
        <v>67000</v>
      </c>
      <c r="H225" s="19">
        <f t="shared" si="8"/>
        <v>100</v>
      </c>
      <c r="I225" s="19">
        <f t="shared" si="9"/>
        <v>100</v>
      </c>
    </row>
    <row r="226" spans="1:9" ht="27.6" x14ac:dyDescent="0.25">
      <c r="A226" s="40"/>
      <c r="B226" s="46" t="s">
        <v>741</v>
      </c>
      <c r="C226" s="42" t="s">
        <v>740</v>
      </c>
      <c r="D226" s="43"/>
      <c r="E226" s="44">
        <v>99600</v>
      </c>
      <c r="F226" s="44">
        <v>99600</v>
      </c>
      <c r="G226" s="45">
        <v>90900</v>
      </c>
      <c r="H226" s="19">
        <f t="shared" si="8"/>
        <v>91.265060240963862</v>
      </c>
      <c r="I226" s="19">
        <f t="shared" si="9"/>
        <v>91.265060240963862</v>
      </c>
    </row>
    <row r="227" spans="1:9" ht="27.6" x14ac:dyDescent="0.25">
      <c r="A227" s="40"/>
      <c r="B227" s="46" t="s">
        <v>282</v>
      </c>
      <c r="C227" s="42" t="s">
        <v>740</v>
      </c>
      <c r="D227" s="43">
        <v>600</v>
      </c>
      <c r="E227" s="44">
        <v>99600</v>
      </c>
      <c r="F227" s="44">
        <v>99600</v>
      </c>
      <c r="G227" s="45">
        <v>90900</v>
      </c>
      <c r="H227" s="19">
        <f t="shared" si="8"/>
        <v>91.265060240963862</v>
      </c>
      <c r="I227" s="19">
        <f t="shared" si="9"/>
        <v>91.265060240963862</v>
      </c>
    </row>
    <row r="228" spans="1:9" x14ac:dyDescent="0.25">
      <c r="A228" s="40"/>
      <c r="B228" s="46" t="s">
        <v>281</v>
      </c>
      <c r="C228" s="42" t="s">
        <v>740</v>
      </c>
      <c r="D228" s="43">
        <v>620</v>
      </c>
      <c r="E228" s="44">
        <v>99600</v>
      </c>
      <c r="F228" s="44">
        <v>99600</v>
      </c>
      <c r="G228" s="45">
        <v>90900</v>
      </c>
      <c r="H228" s="19">
        <f t="shared" si="8"/>
        <v>91.265060240963862</v>
      </c>
      <c r="I228" s="19">
        <f t="shared" si="9"/>
        <v>91.265060240963862</v>
      </c>
    </row>
    <row r="229" spans="1:9" x14ac:dyDescent="0.25">
      <c r="A229" s="40"/>
      <c r="B229" s="46" t="s">
        <v>739</v>
      </c>
      <c r="C229" s="42" t="s">
        <v>738</v>
      </c>
      <c r="D229" s="43"/>
      <c r="E229" s="44">
        <v>197800</v>
      </c>
      <c r="F229" s="44">
        <v>197800</v>
      </c>
      <c r="G229" s="45">
        <v>197075.48</v>
      </c>
      <c r="H229" s="19">
        <f t="shared" si="8"/>
        <v>99.633710819009096</v>
      </c>
      <c r="I229" s="19">
        <f t="shared" si="9"/>
        <v>99.633710819009096</v>
      </c>
    </row>
    <row r="230" spans="1:9" ht="41.4" x14ac:dyDescent="0.25">
      <c r="A230" s="40"/>
      <c r="B230" s="46" t="s">
        <v>737</v>
      </c>
      <c r="C230" s="42" t="s">
        <v>736</v>
      </c>
      <c r="D230" s="43"/>
      <c r="E230" s="44">
        <v>197800</v>
      </c>
      <c r="F230" s="44">
        <v>197800</v>
      </c>
      <c r="G230" s="45">
        <v>197075.48</v>
      </c>
      <c r="H230" s="19">
        <f t="shared" ref="H230:H293" si="10">G230/E230*100</f>
        <v>99.633710819009096</v>
      </c>
      <c r="I230" s="19">
        <f t="shared" ref="I230:I293" si="11">G230/F230*100</f>
        <v>99.633710819009096</v>
      </c>
    </row>
    <row r="231" spans="1:9" x14ac:dyDescent="0.25">
      <c r="A231" s="40"/>
      <c r="B231" s="46" t="s">
        <v>178</v>
      </c>
      <c r="C231" s="42" t="s">
        <v>736</v>
      </c>
      <c r="D231" s="43">
        <v>200</v>
      </c>
      <c r="E231" s="44">
        <v>197800</v>
      </c>
      <c r="F231" s="44">
        <v>197800</v>
      </c>
      <c r="G231" s="45">
        <v>197075.48</v>
      </c>
      <c r="H231" s="19">
        <f t="shared" si="10"/>
        <v>99.633710819009096</v>
      </c>
      <c r="I231" s="19">
        <f t="shared" si="11"/>
        <v>99.633710819009096</v>
      </c>
    </row>
    <row r="232" spans="1:9" ht="27.6" x14ac:dyDescent="0.25">
      <c r="A232" s="40"/>
      <c r="B232" s="46" t="s">
        <v>177</v>
      </c>
      <c r="C232" s="42" t="s">
        <v>736</v>
      </c>
      <c r="D232" s="43">
        <v>240</v>
      </c>
      <c r="E232" s="44">
        <v>197800</v>
      </c>
      <c r="F232" s="44">
        <v>197800</v>
      </c>
      <c r="G232" s="45">
        <v>197075.48</v>
      </c>
      <c r="H232" s="19">
        <f t="shared" si="10"/>
        <v>99.633710819009096</v>
      </c>
      <c r="I232" s="19">
        <f t="shared" si="11"/>
        <v>99.633710819009096</v>
      </c>
    </row>
    <row r="233" spans="1:9" ht="27.6" x14ac:dyDescent="0.25">
      <c r="A233" s="40"/>
      <c r="B233" s="46" t="s">
        <v>735</v>
      </c>
      <c r="C233" s="42" t="s">
        <v>734</v>
      </c>
      <c r="D233" s="43"/>
      <c r="E233" s="44">
        <v>19640809.23</v>
      </c>
      <c r="F233" s="44">
        <v>19731496.23</v>
      </c>
      <c r="G233" s="45">
        <v>12700307.93</v>
      </c>
      <c r="H233" s="19">
        <f t="shared" si="10"/>
        <v>64.662854678111444</v>
      </c>
      <c r="I233" s="19">
        <f t="shared" si="11"/>
        <v>64.365660778883566</v>
      </c>
    </row>
    <row r="234" spans="1:9" x14ac:dyDescent="0.25">
      <c r="A234" s="40"/>
      <c r="B234" s="46" t="s">
        <v>448</v>
      </c>
      <c r="C234" s="42" t="s">
        <v>733</v>
      </c>
      <c r="D234" s="43"/>
      <c r="E234" s="44">
        <v>14340359.23</v>
      </c>
      <c r="F234" s="44">
        <v>14340359.23</v>
      </c>
      <c r="G234" s="45">
        <v>9194617.7699999996</v>
      </c>
      <c r="H234" s="19">
        <f t="shared" si="10"/>
        <v>64.117067240302319</v>
      </c>
      <c r="I234" s="19">
        <f t="shared" si="11"/>
        <v>64.117067240302319</v>
      </c>
    </row>
    <row r="235" spans="1:9" x14ac:dyDescent="0.25">
      <c r="A235" s="40"/>
      <c r="B235" s="46" t="s">
        <v>447</v>
      </c>
      <c r="C235" s="42" t="s">
        <v>733</v>
      </c>
      <c r="D235" s="43">
        <v>400</v>
      </c>
      <c r="E235" s="44">
        <v>14340359.23</v>
      </c>
      <c r="F235" s="44">
        <v>14340359.23</v>
      </c>
      <c r="G235" s="45">
        <v>9194617.7699999996</v>
      </c>
      <c r="H235" s="19">
        <f t="shared" si="10"/>
        <v>64.117067240302319</v>
      </c>
      <c r="I235" s="19">
        <f t="shared" si="11"/>
        <v>64.117067240302319</v>
      </c>
    </row>
    <row r="236" spans="1:9" x14ac:dyDescent="0.25">
      <c r="A236" s="40"/>
      <c r="B236" s="46" t="s">
        <v>446</v>
      </c>
      <c r="C236" s="42" t="s">
        <v>733</v>
      </c>
      <c r="D236" s="43">
        <v>410</v>
      </c>
      <c r="E236" s="44">
        <v>14340359.23</v>
      </c>
      <c r="F236" s="44">
        <v>14340359.23</v>
      </c>
      <c r="G236" s="45">
        <v>9194617.7699999996</v>
      </c>
      <c r="H236" s="19">
        <f t="shared" si="10"/>
        <v>64.117067240302319</v>
      </c>
      <c r="I236" s="19">
        <f t="shared" si="11"/>
        <v>64.117067240302319</v>
      </c>
    </row>
    <row r="237" spans="1:9" x14ac:dyDescent="0.25">
      <c r="A237" s="40"/>
      <c r="B237" s="46" t="s">
        <v>206</v>
      </c>
      <c r="C237" s="42" t="s">
        <v>732</v>
      </c>
      <c r="D237" s="43"/>
      <c r="E237" s="44">
        <v>5300450</v>
      </c>
      <c r="F237" s="44">
        <v>5391137</v>
      </c>
      <c r="G237" s="45">
        <v>3505690.16</v>
      </c>
      <c r="H237" s="19">
        <f t="shared" si="10"/>
        <v>66.139481742116232</v>
      </c>
      <c r="I237" s="19">
        <f t="shared" si="11"/>
        <v>65.026916585499492</v>
      </c>
    </row>
    <row r="238" spans="1:9" x14ac:dyDescent="0.25">
      <c r="A238" s="40"/>
      <c r="B238" s="46" t="s">
        <v>178</v>
      </c>
      <c r="C238" s="42" t="s">
        <v>732</v>
      </c>
      <c r="D238" s="43">
        <v>200</v>
      </c>
      <c r="E238" s="44">
        <v>3400450</v>
      </c>
      <c r="F238" s="44">
        <v>3400450</v>
      </c>
      <c r="G238" s="45">
        <v>1605690.16</v>
      </c>
      <c r="H238" s="19">
        <f t="shared" si="10"/>
        <v>47.219931479657099</v>
      </c>
      <c r="I238" s="19">
        <f t="shared" si="11"/>
        <v>47.219931479657099</v>
      </c>
    </row>
    <row r="239" spans="1:9" ht="27.6" x14ac:dyDescent="0.25">
      <c r="A239" s="40"/>
      <c r="B239" s="46" t="s">
        <v>177</v>
      </c>
      <c r="C239" s="42" t="s">
        <v>732</v>
      </c>
      <c r="D239" s="43">
        <v>240</v>
      </c>
      <c r="E239" s="44">
        <v>3400450</v>
      </c>
      <c r="F239" s="44">
        <v>3400450</v>
      </c>
      <c r="G239" s="45">
        <v>1605690.16</v>
      </c>
      <c r="H239" s="19">
        <f t="shared" si="10"/>
        <v>47.219931479657099</v>
      </c>
      <c r="I239" s="19">
        <f t="shared" si="11"/>
        <v>47.219931479657099</v>
      </c>
    </row>
    <row r="240" spans="1:9" ht="27.6" x14ac:dyDescent="0.25">
      <c r="A240" s="40"/>
      <c r="B240" s="46" t="s">
        <v>282</v>
      </c>
      <c r="C240" s="42" t="s">
        <v>732</v>
      </c>
      <c r="D240" s="43">
        <v>600</v>
      </c>
      <c r="E240" s="44">
        <v>1900000</v>
      </c>
      <c r="F240" s="44">
        <v>1990687</v>
      </c>
      <c r="G240" s="45">
        <v>1900000</v>
      </c>
      <c r="H240" s="19">
        <f t="shared" si="10"/>
        <v>100</v>
      </c>
      <c r="I240" s="19">
        <f t="shared" si="11"/>
        <v>95.444437020988232</v>
      </c>
    </row>
    <row r="241" spans="1:9" x14ac:dyDescent="0.25">
      <c r="A241" s="40"/>
      <c r="B241" s="46" t="s">
        <v>281</v>
      </c>
      <c r="C241" s="42" t="s">
        <v>732</v>
      </c>
      <c r="D241" s="43">
        <v>620</v>
      </c>
      <c r="E241" s="44">
        <v>1900000</v>
      </c>
      <c r="F241" s="44">
        <v>1990687</v>
      </c>
      <c r="G241" s="45">
        <v>1900000</v>
      </c>
      <c r="H241" s="19">
        <f t="shared" si="10"/>
        <v>100</v>
      </c>
      <c r="I241" s="19">
        <f t="shared" si="11"/>
        <v>95.444437020988232</v>
      </c>
    </row>
    <row r="242" spans="1:9" x14ac:dyDescent="0.25">
      <c r="A242" s="40"/>
      <c r="B242" s="46" t="s">
        <v>731</v>
      </c>
      <c r="C242" s="42" t="s">
        <v>730</v>
      </c>
      <c r="D242" s="43"/>
      <c r="E242" s="44">
        <v>513400</v>
      </c>
      <c r="F242" s="44">
        <v>422713</v>
      </c>
      <c r="G242" s="45">
        <v>283867.40000000002</v>
      </c>
      <c r="H242" s="19">
        <f t="shared" si="10"/>
        <v>55.291663420335027</v>
      </c>
      <c r="I242" s="19">
        <f t="shared" si="11"/>
        <v>67.153695296808948</v>
      </c>
    </row>
    <row r="243" spans="1:9" ht="27.6" x14ac:dyDescent="0.25">
      <c r="A243" s="40"/>
      <c r="B243" s="46" t="s">
        <v>729</v>
      </c>
      <c r="C243" s="42" t="s">
        <v>728</v>
      </c>
      <c r="D243" s="43"/>
      <c r="E243" s="44">
        <v>266000</v>
      </c>
      <c r="F243" s="44">
        <v>175313</v>
      </c>
      <c r="G243" s="45">
        <v>148255</v>
      </c>
      <c r="H243" s="19">
        <f t="shared" si="10"/>
        <v>55.734962406015043</v>
      </c>
      <c r="I243" s="19">
        <f t="shared" si="11"/>
        <v>84.565890721167278</v>
      </c>
    </row>
    <row r="244" spans="1:9" x14ac:dyDescent="0.25">
      <c r="A244" s="40"/>
      <c r="B244" s="46" t="s">
        <v>206</v>
      </c>
      <c r="C244" s="42" t="s">
        <v>727</v>
      </c>
      <c r="D244" s="43"/>
      <c r="E244" s="44">
        <v>266000</v>
      </c>
      <c r="F244" s="44">
        <v>175313</v>
      </c>
      <c r="G244" s="45">
        <v>148255</v>
      </c>
      <c r="H244" s="19">
        <f t="shared" si="10"/>
        <v>55.734962406015043</v>
      </c>
      <c r="I244" s="19">
        <f t="shared" si="11"/>
        <v>84.565890721167278</v>
      </c>
    </row>
    <row r="245" spans="1:9" ht="27.6" x14ac:dyDescent="0.25">
      <c r="A245" s="40"/>
      <c r="B245" s="46" t="s">
        <v>282</v>
      </c>
      <c r="C245" s="42" t="s">
        <v>727</v>
      </c>
      <c r="D245" s="43">
        <v>600</v>
      </c>
      <c r="E245" s="44">
        <v>266000</v>
      </c>
      <c r="F245" s="44">
        <v>175313</v>
      </c>
      <c r="G245" s="45">
        <v>148255</v>
      </c>
      <c r="H245" s="19">
        <f t="shared" si="10"/>
        <v>55.734962406015043</v>
      </c>
      <c r="I245" s="19">
        <f t="shared" si="11"/>
        <v>84.565890721167278</v>
      </c>
    </row>
    <row r="246" spans="1:9" x14ac:dyDescent="0.25">
      <c r="A246" s="40"/>
      <c r="B246" s="46" t="s">
        <v>281</v>
      </c>
      <c r="C246" s="42" t="s">
        <v>727</v>
      </c>
      <c r="D246" s="43">
        <v>620</v>
      </c>
      <c r="E246" s="44">
        <v>266000</v>
      </c>
      <c r="F246" s="44">
        <v>175313</v>
      </c>
      <c r="G246" s="45">
        <v>148255</v>
      </c>
      <c r="H246" s="19">
        <f t="shared" si="10"/>
        <v>55.734962406015043</v>
      </c>
      <c r="I246" s="19">
        <f t="shared" si="11"/>
        <v>84.565890721167278</v>
      </c>
    </row>
    <row r="247" spans="1:9" ht="27.6" x14ac:dyDescent="0.25">
      <c r="A247" s="40"/>
      <c r="B247" s="46" t="s">
        <v>726</v>
      </c>
      <c r="C247" s="42" t="s">
        <v>725</v>
      </c>
      <c r="D247" s="43"/>
      <c r="E247" s="44">
        <v>247400</v>
      </c>
      <c r="F247" s="44">
        <v>247400</v>
      </c>
      <c r="G247" s="45">
        <v>135612.4</v>
      </c>
      <c r="H247" s="19">
        <f t="shared" si="10"/>
        <v>54.815036378334682</v>
      </c>
      <c r="I247" s="19">
        <f t="shared" si="11"/>
        <v>54.815036378334682</v>
      </c>
    </row>
    <row r="248" spans="1:9" x14ac:dyDescent="0.25">
      <c r="A248" s="40"/>
      <c r="B248" s="46" t="s">
        <v>206</v>
      </c>
      <c r="C248" s="42" t="s">
        <v>724</v>
      </c>
      <c r="D248" s="43"/>
      <c r="E248" s="44">
        <v>247400</v>
      </c>
      <c r="F248" s="44">
        <v>247400</v>
      </c>
      <c r="G248" s="45">
        <v>135612.4</v>
      </c>
      <c r="H248" s="19">
        <f t="shared" si="10"/>
        <v>54.815036378334682</v>
      </c>
      <c r="I248" s="19">
        <f t="shared" si="11"/>
        <v>54.815036378334682</v>
      </c>
    </row>
    <row r="249" spans="1:9" ht="27.6" x14ac:dyDescent="0.25">
      <c r="A249" s="40"/>
      <c r="B249" s="46" t="s">
        <v>282</v>
      </c>
      <c r="C249" s="42" t="s">
        <v>724</v>
      </c>
      <c r="D249" s="43">
        <v>600</v>
      </c>
      <c r="E249" s="44">
        <v>247400</v>
      </c>
      <c r="F249" s="44">
        <v>247400</v>
      </c>
      <c r="G249" s="45">
        <v>135612.4</v>
      </c>
      <c r="H249" s="19">
        <f t="shared" si="10"/>
        <v>54.815036378334682</v>
      </c>
      <c r="I249" s="19">
        <f t="shared" si="11"/>
        <v>54.815036378334682</v>
      </c>
    </row>
    <row r="250" spans="1:9" x14ac:dyDescent="0.25">
      <c r="A250" s="40"/>
      <c r="B250" s="46" t="s">
        <v>374</v>
      </c>
      <c r="C250" s="42" t="s">
        <v>724</v>
      </c>
      <c r="D250" s="43">
        <v>610</v>
      </c>
      <c r="E250" s="44">
        <v>247400</v>
      </c>
      <c r="F250" s="44">
        <v>247400</v>
      </c>
      <c r="G250" s="45">
        <v>135612.4</v>
      </c>
      <c r="H250" s="19">
        <f t="shared" si="10"/>
        <v>54.815036378334682</v>
      </c>
      <c r="I250" s="19">
        <f t="shared" si="11"/>
        <v>54.815036378334682</v>
      </c>
    </row>
    <row r="251" spans="1:9" x14ac:dyDescent="0.25">
      <c r="A251" s="40"/>
      <c r="B251" s="46" t="s">
        <v>723</v>
      </c>
      <c r="C251" s="42" t="s">
        <v>722</v>
      </c>
      <c r="D251" s="43"/>
      <c r="E251" s="44">
        <v>30000</v>
      </c>
      <c r="F251" s="44">
        <v>30000</v>
      </c>
      <c r="G251" s="45">
        <v>0</v>
      </c>
      <c r="H251" s="19">
        <f t="shared" si="10"/>
        <v>0</v>
      </c>
      <c r="I251" s="19">
        <f t="shared" si="11"/>
        <v>0</v>
      </c>
    </row>
    <row r="252" spans="1:9" x14ac:dyDescent="0.25">
      <c r="A252" s="40"/>
      <c r="B252" s="46" t="s">
        <v>721</v>
      </c>
      <c r="C252" s="42" t="s">
        <v>720</v>
      </c>
      <c r="D252" s="43"/>
      <c r="E252" s="44">
        <v>30000</v>
      </c>
      <c r="F252" s="44">
        <v>30000</v>
      </c>
      <c r="G252" s="45">
        <v>0</v>
      </c>
      <c r="H252" s="19">
        <f t="shared" si="10"/>
        <v>0</v>
      </c>
      <c r="I252" s="19">
        <f t="shared" si="11"/>
        <v>0</v>
      </c>
    </row>
    <row r="253" spans="1:9" x14ac:dyDescent="0.25">
      <c r="A253" s="40"/>
      <c r="B253" s="46" t="s">
        <v>206</v>
      </c>
      <c r="C253" s="42" t="s">
        <v>719</v>
      </c>
      <c r="D253" s="43"/>
      <c r="E253" s="44">
        <v>30000</v>
      </c>
      <c r="F253" s="44">
        <v>30000</v>
      </c>
      <c r="G253" s="45">
        <v>0</v>
      </c>
      <c r="H253" s="19">
        <f t="shared" si="10"/>
        <v>0</v>
      </c>
      <c r="I253" s="19">
        <f t="shared" si="11"/>
        <v>0</v>
      </c>
    </row>
    <row r="254" spans="1:9" ht="27.6" x14ac:dyDescent="0.25">
      <c r="A254" s="40"/>
      <c r="B254" s="46" t="s">
        <v>282</v>
      </c>
      <c r="C254" s="42" t="s">
        <v>719</v>
      </c>
      <c r="D254" s="43">
        <v>600</v>
      </c>
      <c r="E254" s="44">
        <v>30000</v>
      </c>
      <c r="F254" s="44">
        <v>30000</v>
      </c>
      <c r="G254" s="45">
        <v>0</v>
      </c>
      <c r="H254" s="19">
        <f t="shared" si="10"/>
        <v>0</v>
      </c>
      <c r="I254" s="19">
        <f t="shared" si="11"/>
        <v>0</v>
      </c>
    </row>
    <row r="255" spans="1:9" x14ac:dyDescent="0.25">
      <c r="A255" s="40"/>
      <c r="B255" s="46" t="s">
        <v>281</v>
      </c>
      <c r="C255" s="42" t="s">
        <v>719</v>
      </c>
      <c r="D255" s="43">
        <v>620</v>
      </c>
      <c r="E255" s="44">
        <v>30000</v>
      </c>
      <c r="F255" s="44">
        <v>30000</v>
      </c>
      <c r="G255" s="45">
        <v>0</v>
      </c>
      <c r="H255" s="19">
        <f t="shared" si="10"/>
        <v>0</v>
      </c>
      <c r="I255" s="19">
        <f t="shared" si="11"/>
        <v>0</v>
      </c>
    </row>
    <row r="256" spans="1:9" ht="27.6" x14ac:dyDescent="0.25">
      <c r="A256" s="40"/>
      <c r="B256" s="46" t="s">
        <v>718</v>
      </c>
      <c r="C256" s="42" t="s">
        <v>717</v>
      </c>
      <c r="D256" s="43"/>
      <c r="E256" s="44">
        <v>169245267.08000001</v>
      </c>
      <c r="F256" s="44">
        <v>169245267.08000001</v>
      </c>
      <c r="G256" s="45">
        <v>120640848.20999999</v>
      </c>
      <c r="H256" s="19">
        <f t="shared" si="10"/>
        <v>71.281667305340164</v>
      </c>
      <c r="I256" s="19">
        <f t="shared" si="11"/>
        <v>71.281667305340164</v>
      </c>
    </row>
    <row r="257" spans="1:9" x14ac:dyDescent="0.25">
      <c r="A257" s="40"/>
      <c r="B257" s="46" t="s">
        <v>716</v>
      </c>
      <c r="C257" s="42" t="s">
        <v>715</v>
      </c>
      <c r="D257" s="43"/>
      <c r="E257" s="44">
        <v>169245267.08000001</v>
      </c>
      <c r="F257" s="44">
        <v>169245267.08000001</v>
      </c>
      <c r="G257" s="45">
        <v>120640848.20999999</v>
      </c>
      <c r="H257" s="19">
        <f t="shared" si="10"/>
        <v>71.281667305340164</v>
      </c>
      <c r="I257" s="19">
        <f t="shared" si="11"/>
        <v>71.281667305340164</v>
      </c>
    </row>
    <row r="258" spans="1:9" x14ac:dyDescent="0.25">
      <c r="A258" s="40"/>
      <c r="B258" s="46" t="s">
        <v>250</v>
      </c>
      <c r="C258" s="42" t="s">
        <v>714</v>
      </c>
      <c r="D258" s="43"/>
      <c r="E258" s="44">
        <v>158144767.08000001</v>
      </c>
      <c r="F258" s="44">
        <v>158144767.08000001</v>
      </c>
      <c r="G258" s="45">
        <v>109803348.20999999</v>
      </c>
      <c r="H258" s="19">
        <f t="shared" si="10"/>
        <v>69.432172962418832</v>
      </c>
      <c r="I258" s="19">
        <f t="shared" si="11"/>
        <v>69.432172962418832</v>
      </c>
    </row>
    <row r="259" spans="1:9" ht="27.6" x14ac:dyDescent="0.25">
      <c r="A259" s="40"/>
      <c r="B259" s="46" t="s">
        <v>282</v>
      </c>
      <c r="C259" s="42" t="s">
        <v>714</v>
      </c>
      <c r="D259" s="43">
        <v>600</v>
      </c>
      <c r="E259" s="44">
        <v>158144767.08000001</v>
      </c>
      <c r="F259" s="44">
        <v>158144767.08000001</v>
      </c>
      <c r="G259" s="45">
        <v>109803348.20999999</v>
      </c>
      <c r="H259" s="19">
        <f t="shared" si="10"/>
        <v>69.432172962418832</v>
      </c>
      <c r="I259" s="19">
        <f t="shared" si="11"/>
        <v>69.432172962418832</v>
      </c>
    </row>
    <row r="260" spans="1:9" x14ac:dyDescent="0.25">
      <c r="A260" s="40"/>
      <c r="B260" s="46" t="s">
        <v>374</v>
      </c>
      <c r="C260" s="42" t="s">
        <v>714</v>
      </c>
      <c r="D260" s="43">
        <v>610</v>
      </c>
      <c r="E260" s="44">
        <v>57967017.079999998</v>
      </c>
      <c r="F260" s="44">
        <v>57967017.079999998</v>
      </c>
      <c r="G260" s="45">
        <v>47175877.789999999</v>
      </c>
      <c r="H260" s="19">
        <f t="shared" si="10"/>
        <v>81.384001051654593</v>
      </c>
      <c r="I260" s="19">
        <f t="shared" si="11"/>
        <v>81.384001051654593</v>
      </c>
    </row>
    <row r="261" spans="1:9" x14ac:dyDescent="0.25">
      <c r="A261" s="40"/>
      <c r="B261" s="46" t="s">
        <v>281</v>
      </c>
      <c r="C261" s="42" t="s">
        <v>714</v>
      </c>
      <c r="D261" s="43">
        <v>620</v>
      </c>
      <c r="E261" s="44">
        <v>100177750</v>
      </c>
      <c r="F261" s="44">
        <v>100177750</v>
      </c>
      <c r="G261" s="45">
        <v>62627470.420000002</v>
      </c>
      <c r="H261" s="19">
        <f t="shared" si="10"/>
        <v>62.516347612119461</v>
      </c>
      <c r="I261" s="19">
        <f t="shared" si="11"/>
        <v>62.516347612119461</v>
      </c>
    </row>
    <row r="262" spans="1:9" ht="69" x14ac:dyDescent="0.25">
      <c r="A262" s="40"/>
      <c r="B262" s="46" t="s">
        <v>713</v>
      </c>
      <c r="C262" s="42" t="s">
        <v>712</v>
      </c>
      <c r="D262" s="43"/>
      <c r="E262" s="44">
        <v>10545500</v>
      </c>
      <c r="F262" s="44">
        <v>10545500</v>
      </c>
      <c r="G262" s="45">
        <v>10295500</v>
      </c>
      <c r="H262" s="19">
        <f t="shared" si="10"/>
        <v>97.629320563273438</v>
      </c>
      <c r="I262" s="19">
        <f t="shared" si="11"/>
        <v>97.629320563273438</v>
      </c>
    </row>
    <row r="263" spans="1:9" ht="27.6" x14ac:dyDescent="0.25">
      <c r="A263" s="40"/>
      <c r="B263" s="46" t="s">
        <v>282</v>
      </c>
      <c r="C263" s="42" t="s">
        <v>712</v>
      </c>
      <c r="D263" s="43">
        <v>600</v>
      </c>
      <c r="E263" s="44">
        <v>10545500</v>
      </c>
      <c r="F263" s="44">
        <v>10545500</v>
      </c>
      <c r="G263" s="45">
        <v>10295500</v>
      </c>
      <c r="H263" s="19">
        <f t="shared" si="10"/>
        <v>97.629320563273438</v>
      </c>
      <c r="I263" s="19">
        <f t="shared" si="11"/>
        <v>97.629320563273438</v>
      </c>
    </row>
    <row r="264" spans="1:9" x14ac:dyDescent="0.25">
      <c r="A264" s="40"/>
      <c r="B264" s="46" t="s">
        <v>281</v>
      </c>
      <c r="C264" s="42" t="s">
        <v>712</v>
      </c>
      <c r="D264" s="43">
        <v>620</v>
      </c>
      <c r="E264" s="44">
        <v>10545500</v>
      </c>
      <c r="F264" s="44">
        <v>10545500</v>
      </c>
      <c r="G264" s="45">
        <v>10295500</v>
      </c>
      <c r="H264" s="19">
        <f t="shared" si="10"/>
        <v>97.629320563273438</v>
      </c>
      <c r="I264" s="19">
        <f t="shared" si="11"/>
        <v>97.629320563273438</v>
      </c>
    </row>
    <row r="265" spans="1:9" ht="69" x14ac:dyDescent="0.25">
      <c r="A265" s="40"/>
      <c r="B265" s="46" t="s">
        <v>711</v>
      </c>
      <c r="C265" s="42" t="s">
        <v>710</v>
      </c>
      <c r="D265" s="43"/>
      <c r="E265" s="44">
        <v>555000</v>
      </c>
      <c r="F265" s="44">
        <v>555000</v>
      </c>
      <c r="G265" s="45">
        <v>542000</v>
      </c>
      <c r="H265" s="19">
        <f t="shared" si="10"/>
        <v>97.657657657657666</v>
      </c>
      <c r="I265" s="19">
        <f t="shared" si="11"/>
        <v>97.657657657657666</v>
      </c>
    </row>
    <row r="266" spans="1:9" ht="27.6" x14ac:dyDescent="0.25">
      <c r="A266" s="40"/>
      <c r="B266" s="46" t="s">
        <v>282</v>
      </c>
      <c r="C266" s="42" t="s">
        <v>710</v>
      </c>
      <c r="D266" s="43">
        <v>600</v>
      </c>
      <c r="E266" s="44">
        <v>555000</v>
      </c>
      <c r="F266" s="44">
        <v>555000</v>
      </c>
      <c r="G266" s="45">
        <v>542000</v>
      </c>
      <c r="H266" s="19">
        <f t="shared" si="10"/>
        <v>97.657657657657666</v>
      </c>
      <c r="I266" s="19">
        <f t="shared" si="11"/>
        <v>97.657657657657666</v>
      </c>
    </row>
    <row r="267" spans="1:9" x14ac:dyDescent="0.25">
      <c r="A267" s="40"/>
      <c r="B267" s="46" t="s">
        <v>281</v>
      </c>
      <c r="C267" s="42" t="s">
        <v>710</v>
      </c>
      <c r="D267" s="43">
        <v>620</v>
      </c>
      <c r="E267" s="44">
        <v>555000</v>
      </c>
      <c r="F267" s="44">
        <v>555000</v>
      </c>
      <c r="G267" s="45">
        <v>542000</v>
      </c>
      <c r="H267" s="19">
        <f t="shared" si="10"/>
        <v>97.657657657657666</v>
      </c>
      <c r="I267" s="19">
        <f t="shared" si="11"/>
        <v>97.657657657657666</v>
      </c>
    </row>
    <row r="268" spans="1:9" ht="27.6" x14ac:dyDescent="0.25">
      <c r="A268" s="40"/>
      <c r="B268" s="41" t="s">
        <v>709</v>
      </c>
      <c r="C268" s="42" t="s">
        <v>708</v>
      </c>
      <c r="D268" s="43"/>
      <c r="E268" s="44">
        <v>271162551.22000003</v>
      </c>
      <c r="F268" s="44">
        <v>271162551.22000003</v>
      </c>
      <c r="G268" s="45">
        <v>76695534.719999999</v>
      </c>
      <c r="H268" s="19">
        <f t="shared" si="10"/>
        <v>28.283970030129733</v>
      </c>
      <c r="I268" s="19">
        <f t="shared" si="11"/>
        <v>28.283970030129733</v>
      </c>
    </row>
    <row r="269" spans="1:9" x14ac:dyDescent="0.25">
      <c r="A269" s="40"/>
      <c r="B269" s="46" t="s">
        <v>707</v>
      </c>
      <c r="C269" s="42" t="s">
        <v>706</v>
      </c>
      <c r="D269" s="43"/>
      <c r="E269" s="44">
        <v>200802451.22</v>
      </c>
      <c r="F269" s="44">
        <v>200802451.22</v>
      </c>
      <c r="G269" s="45">
        <v>15722501.4</v>
      </c>
      <c r="H269" s="19">
        <f t="shared" si="10"/>
        <v>7.8298353951737187</v>
      </c>
      <c r="I269" s="19">
        <f t="shared" si="11"/>
        <v>7.8298353951737187</v>
      </c>
    </row>
    <row r="270" spans="1:9" ht="27.6" x14ac:dyDescent="0.25">
      <c r="A270" s="40"/>
      <c r="B270" s="46" t="s">
        <v>705</v>
      </c>
      <c r="C270" s="42" t="s">
        <v>704</v>
      </c>
      <c r="D270" s="43"/>
      <c r="E270" s="44">
        <v>2141000</v>
      </c>
      <c r="F270" s="44">
        <v>2141000</v>
      </c>
      <c r="G270" s="45">
        <v>1845961.14</v>
      </c>
      <c r="H270" s="19">
        <f t="shared" si="10"/>
        <v>86.219576833255488</v>
      </c>
      <c r="I270" s="19">
        <f t="shared" si="11"/>
        <v>86.219576833255488</v>
      </c>
    </row>
    <row r="271" spans="1:9" x14ac:dyDescent="0.25">
      <c r="A271" s="40"/>
      <c r="B271" s="46" t="s">
        <v>206</v>
      </c>
      <c r="C271" s="42" t="s">
        <v>703</v>
      </c>
      <c r="D271" s="43"/>
      <c r="E271" s="44">
        <v>2141000</v>
      </c>
      <c r="F271" s="44">
        <v>2141000</v>
      </c>
      <c r="G271" s="45">
        <v>1845961.14</v>
      </c>
      <c r="H271" s="19">
        <f t="shared" si="10"/>
        <v>86.219576833255488</v>
      </c>
      <c r="I271" s="19">
        <f t="shared" si="11"/>
        <v>86.219576833255488</v>
      </c>
    </row>
    <row r="272" spans="1:9" ht="27.6" x14ac:dyDescent="0.25">
      <c r="A272" s="40"/>
      <c r="B272" s="46" t="s">
        <v>282</v>
      </c>
      <c r="C272" s="42" t="s">
        <v>703</v>
      </c>
      <c r="D272" s="43">
        <v>600</v>
      </c>
      <c r="E272" s="44">
        <v>2141000</v>
      </c>
      <c r="F272" s="44">
        <v>2141000</v>
      </c>
      <c r="G272" s="45">
        <v>1845961.14</v>
      </c>
      <c r="H272" s="19">
        <f t="shared" si="10"/>
        <v>86.219576833255488</v>
      </c>
      <c r="I272" s="19">
        <f t="shared" si="11"/>
        <v>86.219576833255488</v>
      </c>
    </row>
    <row r="273" spans="1:9" x14ac:dyDescent="0.25">
      <c r="A273" s="40"/>
      <c r="B273" s="46" t="s">
        <v>281</v>
      </c>
      <c r="C273" s="42" t="s">
        <v>703</v>
      </c>
      <c r="D273" s="43">
        <v>620</v>
      </c>
      <c r="E273" s="44">
        <v>2141000</v>
      </c>
      <c r="F273" s="44">
        <v>2141000</v>
      </c>
      <c r="G273" s="45">
        <v>1845961.14</v>
      </c>
      <c r="H273" s="19">
        <f t="shared" si="10"/>
        <v>86.219576833255488</v>
      </c>
      <c r="I273" s="19">
        <f t="shared" si="11"/>
        <v>86.219576833255488</v>
      </c>
    </row>
    <row r="274" spans="1:9" ht="55.2" x14ac:dyDescent="0.25">
      <c r="A274" s="40"/>
      <c r="B274" s="46" t="s">
        <v>695</v>
      </c>
      <c r="C274" s="42" t="s">
        <v>702</v>
      </c>
      <c r="D274" s="43"/>
      <c r="E274" s="44">
        <v>18167000</v>
      </c>
      <c r="F274" s="44">
        <v>18167000</v>
      </c>
      <c r="G274" s="45">
        <v>13690972.59</v>
      </c>
      <c r="H274" s="19">
        <f t="shared" si="10"/>
        <v>75.361769086805737</v>
      </c>
      <c r="I274" s="19">
        <f t="shared" si="11"/>
        <v>75.361769086805737</v>
      </c>
    </row>
    <row r="275" spans="1:9" x14ac:dyDescent="0.25">
      <c r="A275" s="40"/>
      <c r="B275" s="46" t="s">
        <v>250</v>
      </c>
      <c r="C275" s="42" t="s">
        <v>701</v>
      </c>
      <c r="D275" s="43"/>
      <c r="E275" s="44">
        <v>18167000</v>
      </c>
      <c r="F275" s="44">
        <v>18167000</v>
      </c>
      <c r="G275" s="45">
        <v>13690972.59</v>
      </c>
      <c r="H275" s="19">
        <f t="shared" si="10"/>
        <v>75.361769086805737</v>
      </c>
      <c r="I275" s="19">
        <f t="shared" si="11"/>
        <v>75.361769086805737</v>
      </c>
    </row>
    <row r="276" spans="1:9" ht="27.6" x14ac:dyDescent="0.25">
      <c r="A276" s="40"/>
      <c r="B276" s="46" t="s">
        <v>282</v>
      </c>
      <c r="C276" s="42" t="s">
        <v>701</v>
      </c>
      <c r="D276" s="43">
        <v>600</v>
      </c>
      <c r="E276" s="44">
        <v>18167000</v>
      </c>
      <c r="F276" s="44">
        <v>18167000</v>
      </c>
      <c r="G276" s="45">
        <v>13690972.59</v>
      </c>
      <c r="H276" s="19">
        <f t="shared" si="10"/>
        <v>75.361769086805737</v>
      </c>
      <c r="I276" s="19">
        <f t="shared" si="11"/>
        <v>75.361769086805737</v>
      </c>
    </row>
    <row r="277" spans="1:9" x14ac:dyDescent="0.25">
      <c r="A277" s="40"/>
      <c r="B277" s="46" t="s">
        <v>281</v>
      </c>
      <c r="C277" s="42" t="s">
        <v>701</v>
      </c>
      <c r="D277" s="43">
        <v>620</v>
      </c>
      <c r="E277" s="44">
        <v>18167000</v>
      </c>
      <c r="F277" s="44">
        <v>18167000</v>
      </c>
      <c r="G277" s="45">
        <v>13690972.59</v>
      </c>
      <c r="H277" s="19">
        <f t="shared" si="10"/>
        <v>75.361769086805737</v>
      </c>
      <c r="I277" s="19">
        <f t="shared" si="11"/>
        <v>75.361769086805737</v>
      </c>
    </row>
    <row r="278" spans="1:9" x14ac:dyDescent="0.25">
      <c r="A278" s="40"/>
      <c r="B278" s="46" t="s">
        <v>700</v>
      </c>
      <c r="C278" s="42" t="s">
        <v>699</v>
      </c>
      <c r="D278" s="43"/>
      <c r="E278" s="44">
        <v>180494451.22</v>
      </c>
      <c r="F278" s="44">
        <v>180494451.22</v>
      </c>
      <c r="G278" s="45">
        <v>185567.67</v>
      </c>
      <c r="H278" s="19">
        <f t="shared" si="10"/>
        <v>0.10281073392877679</v>
      </c>
      <c r="I278" s="19">
        <f t="shared" si="11"/>
        <v>0.10281073392877679</v>
      </c>
    </row>
    <row r="279" spans="1:9" x14ac:dyDescent="0.25">
      <c r="A279" s="40"/>
      <c r="B279" s="46" t="s">
        <v>448</v>
      </c>
      <c r="C279" s="42" t="s">
        <v>698</v>
      </c>
      <c r="D279" s="43"/>
      <c r="E279" s="44">
        <v>168173451.22</v>
      </c>
      <c r="F279" s="44">
        <v>168173451.22</v>
      </c>
      <c r="G279" s="45">
        <v>185567.67</v>
      </c>
      <c r="H279" s="19">
        <f t="shared" si="10"/>
        <v>0.11034302302403567</v>
      </c>
      <c r="I279" s="19">
        <f t="shared" si="11"/>
        <v>0.11034302302403567</v>
      </c>
    </row>
    <row r="280" spans="1:9" x14ac:dyDescent="0.25">
      <c r="A280" s="40"/>
      <c r="B280" s="46" t="s">
        <v>447</v>
      </c>
      <c r="C280" s="42" t="s">
        <v>698</v>
      </c>
      <c r="D280" s="43">
        <v>400</v>
      </c>
      <c r="E280" s="44">
        <v>168173451.22</v>
      </c>
      <c r="F280" s="44">
        <v>168173451.22</v>
      </c>
      <c r="G280" s="45">
        <v>185567.67</v>
      </c>
      <c r="H280" s="19">
        <f t="shared" si="10"/>
        <v>0.11034302302403567</v>
      </c>
      <c r="I280" s="19">
        <f t="shared" si="11"/>
        <v>0.11034302302403567</v>
      </c>
    </row>
    <row r="281" spans="1:9" x14ac:dyDescent="0.25">
      <c r="A281" s="40"/>
      <c r="B281" s="46" t="s">
        <v>446</v>
      </c>
      <c r="C281" s="42" t="s">
        <v>698</v>
      </c>
      <c r="D281" s="43">
        <v>410</v>
      </c>
      <c r="E281" s="44">
        <v>168173451.22</v>
      </c>
      <c r="F281" s="44">
        <v>168173451.22</v>
      </c>
      <c r="G281" s="45">
        <v>185567.67</v>
      </c>
      <c r="H281" s="19">
        <f t="shared" si="10"/>
        <v>0.11034302302403567</v>
      </c>
      <c r="I281" s="19">
        <f t="shared" si="11"/>
        <v>0.11034302302403567</v>
      </c>
    </row>
    <row r="282" spans="1:9" x14ac:dyDescent="0.25">
      <c r="A282" s="40"/>
      <c r="B282" s="46" t="s">
        <v>206</v>
      </c>
      <c r="C282" s="42" t="s">
        <v>543</v>
      </c>
      <c r="D282" s="43"/>
      <c r="E282" s="44">
        <v>12321000</v>
      </c>
      <c r="F282" s="44">
        <v>12321000</v>
      </c>
      <c r="G282" s="45">
        <v>0</v>
      </c>
      <c r="H282" s="19">
        <f t="shared" si="10"/>
        <v>0</v>
      </c>
      <c r="I282" s="19">
        <f t="shared" si="11"/>
        <v>0</v>
      </c>
    </row>
    <row r="283" spans="1:9" x14ac:dyDescent="0.25">
      <c r="A283" s="40"/>
      <c r="B283" s="46" t="s">
        <v>178</v>
      </c>
      <c r="C283" s="42" t="s">
        <v>543</v>
      </c>
      <c r="D283" s="43">
        <v>200</v>
      </c>
      <c r="E283" s="44">
        <v>12321000</v>
      </c>
      <c r="F283" s="44">
        <v>12321000</v>
      </c>
      <c r="G283" s="45">
        <v>0</v>
      </c>
      <c r="H283" s="19">
        <f t="shared" si="10"/>
        <v>0</v>
      </c>
      <c r="I283" s="19">
        <f t="shared" si="11"/>
        <v>0</v>
      </c>
    </row>
    <row r="284" spans="1:9" ht="27.6" x14ac:dyDescent="0.25">
      <c r="A284" s="40"/>
      <c r="B284" s="46" t="s">
        <v>177</v>
      </c>
      <c r="C284" s="42" t="s">
        <v>543</v>
      </c>
      <c r="D284" s="43">
        <v>240</v>
      </c>
      <c r="E284" s="44">
        <v>12321000</v>
      </c>
      <c r="F284" s="44">
        <v>12321000</v>
      </c>
      <c r="G284" s="45">
        <v>0</v>
      </c>
      <c r="H284" s="19">
        <f t="shared" si="10"/>
        <v>0</v>
      </c>
      <c r="I284" s="19">
        <f t="shared" si="11"/>
        <v>0</v>
      </c>
    </row>
    <row r="285" spans="1:9" x14ac:dyDescent="0.25">
      <c r="A285" s="40"/>
      <c r="B285" s="46" t="s">
        <v>697</v>
      </c>
      <c r="C285" s="42" t="s">
        <v>696</v>
      </c>
      <c r="D285" s="43"/>
      <c r="E285" s="44">
        <v>70360100</v>
      </c>
      <c r="F285" s="44">
        <v>70360100</v>
      </c>
      <c r="G285" s="45">
        <v>60973033.32</v>
      </c>
      <c r="H285" s="19">
        <f t="shared" si="10"/>
        <v>86.658537040169065</v>
      </c>
      <c r="I285" s="19">
        <f t="shared" si="11"/>
        <v>86.658537040169065</v>
      </c>
    </row>
    <row r="286" spans="1:9" ht="55.2" x14ac:dyDescent="0.25">
      <c r="A286" s="40"/>
      <c r="B286" s="46" t="s">
        <v>695</v>
      </c>
      <c r="C286" s="42" t="s">
        <v>694</v>
      </c>
      <c r="D286" s="43"/>
      <c r="E286" s="44">
        <v>66697400</v>
      </c>
      <c r="F286" s="44">
        <v>66697400</v>
      </c>
      <c r="G286" s="45">
        <v>57761236.109999999</v>
      </c>
      <c r="H286" s="19">
        <f t="shared" si="10"/>
        <v>86.601930674958837</v>
      </c>
      <c r="I286" s="19">
        <f t="shared" si="11"/>
        <v>86.601930674958837</v>
      </c>
    </row>
    <row r="287" spans="1:9" x14ac:dyDescent="0.25">
      <c r="A287" s="40"/>
      <c r="B287" s="46" t="s">
        <v>250</v>
      </c>
      <c r="C287" s="42" t="s">
        <v>693</v>
      </c>
      <c r="D287" s="43"/>
      <c r="E287" s="44">
        <v>66697400</v>
      </c>
      <c r="F287" s="44">
        <v>66697400</v>
      </c>
      <c r="G287" s="45">
        <v>57761236.109999999</v>
      </c>
      <c r="H287" s="19">
        <f t="shared" si="10"/>
        <v>86.601930674958837</v>
      </c>
      <c r="I287" s="19">
        <f t="shared" si="11"/>
        <v>86.601930674958837</v>
      </c>
    </row>
    <row r="288" spans="1:9" ht="27.6" x14ac:dyDescent="0.25">
      <c r="A288" s="40"/>
      <c r="B288" s="46" t="s">
        <v>282</v>
      </c>
      <c r="C288" s="42" t="s">
        <v>693</v>
      </c>
      <c r="D288" s="43">
        <v>600</v>
      </c>
      <c r="E288" s="44">
        <v>66697400</v>
      </c>
      <c r="F288" s="44">
        <v>66697400</v>
      </c>
      <c r="G288" s="45">
        <v>57761236.109999999</v>
      </c>
      <c r="H288" s="19">
        <f t="shared" si="10"/>
        <v>86.601930674958837</v>
      </c>
      <c r="I288" s="19">
        <f t="shared" si="11"/>
        <v>86.601930674958837</v>
      </c>
    </row>
    <row r="289" spans="1:9" x14ac:dyDescent="0.25">
      <c r="A289" s="40"/>
      <c r="B289" s="46" t="s">
        <v>374</v>
      </c>
      <c r="C289" s="42" t="s">
        <v>693</v>
      </c>
      <c r="D289" s="43">
        <v>610</v>
      </c>
      <c r="E289" s="44">
        <v>66697400</v>
      </c>
      <c r="F289" s="44">
        <v>66697400</v>
      </c>
      <c r="G289" s="45">
        <v>57761236.109999999</v>
      </c>
      <c r="H289" s="19">
        <f t="shared" si="10"/>
        <v>86.601930674958837</v>
      </c>
      <c r="I289" s="19">
        <f t="shared" si="11"/>
        <v>86.601930674958837</v>
      </c>
    </row>
    <row r="290" spans="1:9" ht="27.6" x14ac:dyDescent="0.25">
      <c r="A290" s="40"/>
      <c r="B290" s="46" t="s">
        <v>692</v>
      </c>
      <c r="C290" s="42" t="s">
        <v>691</v>
      </c>
      <c r="D290" s="43"/>
      <c r="E290" s="44">
        <v>3104800</v>
      </c>
      <c r="F290" s="44">
        <v>3104800</v>
      </c>
      <c r="G290" s="45">
        <v>2653897.21</v>
      </c>
      <c r="H290" s="19">
        <f t="shared" si="10"/>
        <v>85.477235570729192</v>
      </c>
      <c r="I290" s="19">
        <f t="shared" si="11"/>
        <v>85.477235570729192</v>
      </c>
    </row>
    <row r="291" spans="1:9" x14ac:dyDescent="0.25">
      <c r="A291" s="40"/>
      <c r="B291" s="46" t="s">
        <v>206</v>
      </c>
      <c r="C291" s="42" t="s">
        <v>690</v>
      </c>
      <c r="D291" s="43"/>
      <c r="E291" s="44">
        <v>3104800</v>
      </c>
      <c r="F291" s="44">
        <v>3104800</v>
      </c>
      <c r="G291" s="45">
        <v>2653897.21</v>
      </c>
      <c r="H291" s="19">
        <f t="shared" si="10"/>
        <v>85.477235570729192</v>
      </c>
      <c r="I291" s="19">
        <f t="shared" si="11"/>
        <v>85.477235570729192</v>
      </c>
    </row>
    <row r="292" spans="1:9" ht="27.6" x14ac:dyDescent="0.25">
      <c r="A292" s="40"/>
      <c r="B292" s="46" t="s">
        <v>282</v>
      </c>
      <c r="C292" s="42" t="s">
        <v>690</v>
      </c>
      <c r="D292" s="43">
        <v>600</v>
      </c>
      <c r="E292" s="44">
        <v>3104800</v>
      </c>
      <c r="F292" s="44">
        <v>3104800</v>
      </c>
      <c r="G292" s="45">
        <v>2653897.21</v>
      </c>
      <c r="H292" s="19">
        <f t="shared" si="10"/>
        <v>85.477235570729192</v>
      </c>
      <c r="I292" s="19">
        <f t="shared" si="11"/>
        <v>85.477235570729192</v>
      </c>
    </row>
    <row r="293" spans="1:9" x14ac:dyDescent="0.25">
      <c r="A293" s="40"/>
      <c r="B293" s="46" t="s">
        <v>374</v>
      </c>
      <c r="C293" s="42" t="s">
        <v>690</v>
      </c>
      <c r="D293" s="43">
        <v>610</v>
      </c>
      <c r="E293" s="44">
        <v>3104800</v>
      </c>
      <c r="F293" s="44">
        <v>3104800</v>
      </c>
      <c r="G293" s="45">
        <v>2653897.21</v>
      </c>
      <c r="H293" s="19">
        <f t="shared" si="10"/>
        <v>85.477235570729192</v>
      </c>
      <c r="I293" s="19">
        <f t="shared" si="11"/>
        <v>85.477235570729192</v>
      </c>
    </row>
    <row r="294" spans="1:9" ht="41.4" x14ac:dyDescent="0.25">
      <c r="A294" s="40"/>
      <c r="B294" s="46" t="s">
        <v>689</v>
      </c>
      <c r="C294" s="42" t="s">
        <v>688</v>
      </c>
      <c r="D294" s="43"/>
      <c r="E294" s="44">
        <v>557900</v>
      </c>
      <c r="F294" s="44">
        <v>557900</v>
      </c>
      <c r="G294" s="45">
        <v>557900</v>
      </c>
      <c r="H294" s="19">
        <f t="shared" ref="H294:H357" si="12">G294/E294*100</f>
        <v>100</v>
      </c>
      <c r="I294" s="19">
        <f t="shared" ref="I294:I357" si="13">G294/F294*100</f>
        <v>100</v>
      </c>
    </row>
    <row r="295" spans="1:9" ht="41.4" x14ac:dyDescent="0.25">
      <c r="A295" s="40"/>
      <c r="B295" s="46" t="s">
        <v>687</v>
      </c>
      <c r="C295" s="42" t="s">
        <v>686</v>
      </c>
      <c r="D295" s="43"/>
      <c r="E295" s="44">
        <v>530000</v>
      </c>
      <c r="F295" s="44">
        <v>530000</v>
      </c>
      <c r="G295" s="45">
        <v>530000</v>
      </c>
      <c r="H295" s="19">
        <f t="shared" si="12"/>
        <v>100</v>
      </c>
      <c r="I295" s="19">
        <f t="shared" si="13"/>
        <v>100</v>
      </c>
    </row>
    <row r="296" spans="1:9" ht="27.6" x14ac:dyDescent="0.25">
      <c r="A296" s="40"/>
      <c r="B296" s="46" t="s">
        <v>282</v>
      </c>
      <c r="C296" s="42" t="s">
        <v>686</v>
      </c>
      <c r="D296" s="43">
        <v>600</v>
      </c>
      <c r="E296" s="44">
        <v>530000</v>
      </c>
      <c r="F296" s="44">
        <v>530000</v>
      </c>
      <c r="G296" s="45">
        <v>530000</v>
      </c>
      <c r="H296" s="19">
        <f t="shared" si="12"/>
        <v>100</v>
      </c>
      <c r="I296" s="19">
        <f t="shared" si="13"/>
        <v>100</v>
      </c>
    </row>
    <row r="297" spans="1:9" x14ac:dyDescent="0.25">
      <c r="A297" s="40"/>
      <c r="B297" s="46" t="s">
        <v>374</v>
      </c>
      <c r="C297" s="42" t="s">
        <v>686</v>
      </c>
      <c r="D297" s="43">
        <v>610</v>
      </c>
      <c r="E297" s="44">
        <v>530000</v>
      </c>
      <c r="F297" s="44">
        <v>530000</v>
      </c>
      <c r="G297" s="45">
        <v>530000</v>
      </c>
      <c r="H297" s="19">
        <f t="shared" si="12"/>
        <v>100</v>
      </c>
      <c r="I297" s="19">
        <f t="shared" si="13"/>
        <v>100</v>
      </c>
    </row>
    <row r="298" spans="1:9" ht="41.4" x14ac:dyDescent="0.25">
      <c r="A298" s="40"/>
      <c r="B298" s="46" t="s">
        <v>685</v>
      </c>
      <c r="C298" s="42" t="s">
        <v>684</v>
      </c>
      <c r="D298" s="43"/>
      <c r="E298" s="44">
        <v>27900</v>
      </c>
      <c r="F298" s="44">
        <v>27900</v>
      </c>
      <c r="G298" s="45">
        <v>27900</v>
      </c>
      <c r="H298" s="19">
        <f t="shared" si="12"/>
        <v>100</v>
      </c>
      <c r="I298" s="19">
        <f t="shared" si="13"/>
        <v>100</v>
      </c>
    </row>
    <row r="299" spans="1:9" ht="27.6" x14ac:dyDescent="0.25">
      <c r="A299" s="40"/>
      <c r="B299" s="46" t="s">
        <v>282</v>
      </c>
      <c r="C299" s="42" t="s">
        <v>684</v>
      </c>
      <c r="D299" s="43">
        <v>600</v>
      </c>
      <c r="E299" s="44">
        <v>27900</v>
      </c>
      <c r="F299" s="44">
        <v>27900</v>
      </c>
      <c r="G299" s="45">
        <v>27900</v>
      </c>
      <c r="H299" s="19">
        <f t="shared" si="12"/>
        <v>100</v>
      </c>
      <c r="I299" s="19">
        <f t="shared" si="13"/>
        <v>100</v>
      </c>
    </row>
    <row r="300" spans="1:9" x14ac:dyDescent="0.25">
      <c r="A300" s="40"/>
      <c r="B300" s="46" t="s">
        <v>374</v>
      </c>
      <c r="C300" s="42" t="s">
        <v>684</v>
      </c>
      <c r="D300" s="43">
        <v>610</v>
      </c>
      <c r="E300" s="44">
        <v>27900</v>
      </c>
      <c r="F300" s="44">
        <v>27900</v>
      </c>
      <c r="G300" s="45">
        <v>27900</v>
      </c>
      <c r="H300" s="19">
        <f t="shared" si="12"/>
        <v>100</v>
      </c>
      <c r="I300" s="19">
        <f t="shared" si="13"/>
        <v>100</v>
      </c>
    </row>
    <row r="301" spans="1:9" ht="27.6" x14ac:dyDescent="0.25">
      <c r="A301" s="40"/>
      <c r="B301" s="41" t="s">
        <v>683</v>
      </c>
      <c r="C301" s="42" t="s">
        <v>682</v>
      </c>
      <c r="D301" s="43"/>
      <c r="E301" s="44">
        <v>7469667</v>
      </c>
      <c r="F301" s="44">
        <v>7421386</v>
      </c>
      <c r="G301" s="45">
        <v>6847804.0599999996</v>
      </c>
      <c r="H301" s="19">
        <f t="shared" si="12"/>
        <v>91.67482379067232</v>
      </c>
      <c r="I301" s="19">
        <f t="shared" si="13"/>
        <v>92.271228851322377</v>
      </c>
    </row>
    <row r="302" spans="1:9" x14ac:dyDescent="0.25">
      <c r="A302" s="40"/>
      <c r="B302" s="46" t="s">
        <v>681</v>
      </c>
      <c r="C302" s="42" t="s">
        <v>680</v>
      </c>
      <c r="D302" s="43"/>
      <c r="E302" s="44">
        <v>963267</v>
      </c>
      <c r="F302" s="44">
        <v>914986</v>
      </c>
      <c r="G302" s="45">
        <v>854031.7</v>
      </c>
      <c r="H302" s="19">
        <f t="shared" si="12"/>
        <v>88.659914644641617</v>
      </c>
      <c r="I302" s="19">
        <f t="shared" si="13"/>
        <v>93.338225940069023</v>
      </c>
    </row>
    <row r="303" spans="1:9" ht="27.6" x14ac:dyDescent="0.25">
      <c r="A303" s="40"/>
      <c r="B303" s="46" t="s">
        <v>679</v>
      </c>
      <c r="C303" s="42" t="s">
        <v>678</v>
      </c>
      <c r="D303" s="43"/>
      <c r="E303" s="44">
        <v>963267</v>
      </c>
      <c r="F303" s="44">
        <v>914986</v>
      </c>
      <c r="G303" s="45">
        <v>854031.7</v>
      </c>
      <c r="H303" s="19">
        <f t="shared" si="12"/>
        <v>88.659914644641617</v>
      </c>
      <c r="I303" s="19">
        <f t="shared" si="13"/>
        <v>93.338225940069023</v>
      </c>
    </row>
    <row r="304" spans="1:9" x14ac:dyDescent="0.25">
      <c r="A304" s="40"/>
      <c r="B304" s="46" t="s">
        <v>677</v>
      </c>
      <c r="C304" s="42" t="s">
        <v>676</v>
      </c>
      <c r="D304" s="43"/>
      <c r="E304" s="44">
        <v>963267</v>
      </c>
      <c r="F304" s="44">
        <v>914986</v>
      </c>
      <c r="G304" s="45">
        <v>854031.7</v>
      </c>
      <c r="H304" s="19">
        <f t="shared" si="12"/>
        <v>88.659914644641617</v>
      </c>
      <c r="I304" s="19">
        <f t="shared" si="13"/>
        <v>93.338225940069023</v>
      </c>
    </row>
    <row r="305" spans="1:9" ht="41.4" x14ac:dyDescent="0.25">
      <c r="A305" s="40"/>
      <c r="B305" s="46" t="s">
        <v>186</v>
      </c>
      <c r="C305" s="42" t="s">
        <v>676</v>
      </c>
      <c r="D305" s="43">
        <v>100</v>
      </c>
      <c r="E305" s="44">
        <v>155941.07</v>
      </c>
      <c r="F305" s="44">
        <v>153668.35</v>
      </c>
      <c r="G305" s="45">
        <v>137759.35</v>
      </c>
      <c r="H305" s="19">
        <f t="shared" si="12"/>
        <v>88.340646886673284</v>
      </c>
      <c r="I305" s="19">
        <f t="shared" si="13"/>
        <v>89.647184992875893</v>
      </c>
    </row>
    <row r="306" spans="1:9" x14ac:dyDescent="0.25">
      <c r="A306" s="40"/>
      <c r="B306" s="46" t="s">
        <v>244</v>
      </c>
      <c r="C306" s="42" t="s">
        <v>676</v>
      </c>
      <c r="D306" s="43">
        <v>110</v>
      </c>
      <c r="E306" s="44">
        <v>155941.07</v>
      </c>
      <c r="F306" s="44">
        <v>153668.35</v>
      </c>
      <c r="G306" s="45">
        <v>137759.35</v>
      </c>
      <c r="H306" s="19">
        <f t="shared" si="12"/>
        <v>88.340646886673284</v>
      </c>
      <c r="I306" s="19">
        <f t="shared" si="13"/>
        <v>89.647184992875893</v>
      </c>
    </row>
    <row r="307" spans="1:9" ht="27.6" x14ac:dyDescent="0.25">
      <c r="A307" s="40"/>
      <c r="B307" s="46" t="s">
        <v>282</v>
      </c>
      <c r="C307" s="42" t="s">
        <v>676</v>
      </c>
      <c r="D307" s="43">
        <v>600</v>
      </c>
      <c r="E307" s="44">
        <v>807325.93</v>
      </c>
      <c r="F307" s="44">
        <v>761317.65</v>
      </c>
      <c r="G307" s="45">
        <v>716272.35</v>
      </c>
      <c r="H307" s="19">
        <f t="shared" si="12"/>
        <v>88.721583611218819</v>
      </c>
      <c r="I307" s="19">
        <f t="shared" si="13"/>
        <v>94.083245016058669</v>
      </c>
    </row>
    <row r="308" spans="1:9" x14ac:dyDescent="0.25">
      <c r="A308" s="40"/>
      <c r="B308" s="46" t="s">
        <v>374</v>
      </c>
      <c r="C308" s="42" t="s">
        <v>676</v>
      </c>
      <c r="D308" s="43">
        <v>610</v>
      </c>
      <c r="E308" s="44">
        <v>522140.13</v>
      </c>
      <c r="F308" s="44">
        <v>476173.98</v>
      </c>
      <c r="G308" s="45">
        <v>433928.68</v>
      </c>
      <c r="H308" s="19">
        <f t="shared" si="12"/>
        <v>83.105790010815667</v>
      </c>
      <c r="I308" s="19">
        <f t="shared" si="13"/>
        <v>91.128179662399873</v>
      </c>
    </row>
    <row r="309" spans="1:9" x14ac:dyDescent="0.25">
      <c r="A309" s="40"/>
      <c r="B309" s="46" t="s">
        <v>281</v>
      </c>
      <c r="C309" s="42" t="s">
        <v>676</v>
      </c>
      <c r="D309" s="43">
        <v>620</v>
      </c>
      <c r="E309" s="44">
        <v>285185.8</v>
      </c>
      <c r="F309" s="44">
        <v>285143.67</v>
      </c>
      <c r="G309" s="45">
        <v>282343.67</v>
      </c>
      <c r="H309" s="19">
        <f t="shared" si="12"/>
        <v>99.003411109529296</v>
      </c>
      <c r="I309" s="19">
        <f t="shared" si="13"/>
        <v>99.018038871422249</v>
      </c>
    </row>
    <row r="310" spans="1:9" ht="27.6" x14ac:dyDescent="0.25">
      <c r="A310" s="40"/>
      <c r="B310" s="46" t="s">
        <v>675</v>
      </c>
      <c r="C310" s="42" t="s">
        <v>674</v>
      </c>
      <c r="D310" s="43"/>
      <c r="E310" s="44">
        <v>6506400</v>
      </c>
      <c r="F310" s="44">
        <v>6506400</v>
      </c>
      <c r="G310" s="45">
        <v>5993772.3600000003</v>
      </c>
      <c r="H310" s="19">
        <f t="shared" si="12"/>
        <v>92.121178531907049</v>
      </c>
      <c r="I310" s="19">
        <f t="shared" si="13"/>
        <v>92.121178531907049</v>
      </c>
    </row>
    <row r="311" spans="1:9" ht="27.6" x14ac:dyDescent="0.25">
      <c r="A311" s="40"/>
      <c r="B311" s="46" t="s">
        <v>673</v>
      </c>
      <c r="C311" s="42" t="s">
        <v>672</v>
      </c>
      <c r="D311" s="43"/>
      <c r="E311" s="44">
        <v>5772100</v>
      </c>
      <c r="F311" s="44">
        <v>5772100</v>
      </c>
      <c r="G311" s="45">
        <v>5279578.3600000003</v>
      </c>
      <c r="H311" s="19">
        <f t="shared" si="12"/>
        <v>91.467201884929239</v>
      </c>
      <c r="I311" s="19">
        <f t="shared" si="13"/>
        <v>91.467201884929239</v>
      </c>
    </row>
    <row r="312" spans="1:9" x14ac:dyDescent="0.25">
      <c r="A312" s="40"/>
      <c r="B312" s="46" t="s">
        <v>200</v>
      </c>
      <c r="C312" s="42" t="s">
        <v>671</v>
      </c>
      <c r="D312" s="43"/>
      <c r="E312" s="44">
        <v>4041000</v>
      </c>
      <c r="F312" s="44">
        <v>4041000</v>
      </c>
      <c r="G312" s="45">
        <v>4020043.83</v>
      </c>
      <c r="H312" s="19">
        <f t="shared" si="12"/>
        <v>99.481411284335564</v>
      </c>
      <c r="I312" s="19">
        <f t="shared" si="13"/>
        <v>99.481411284335564</v>
      </c>
    </row>
    <row r="313" spans="1:9" ht="41.4" x14ac:dyDescent="0.25">
      <c r="A313" s="40"/>
      <c r="B313" s="46" t="s">
        <v>186</v>
      </c>
      <c r="C313" s="42" t="s">
        <v>671</v>
      </c>
      <c r="D313" s="43">
        <v>100</v>
      </c>
      <c r="E313" s="44">
        <v>4041000</v>
      </c>
      <c r="F313" s="44">
        <v>4041000</v>
      </c>
      <c r="G313" s="45">
        <v>4020043.83</v>
      </c>
      <c r="H313" s="19">
        <f t="shared" si="12"/>
        <v>99.481411284335564</v>
      </c>
      <c r="I313" s="19">
        <f t="shared" si="13"/>
        <v>99.481411284335564</v>
      </c>
    </row>
    <row r="314" spans="1:9" x14ac:dyDescent="0.25">
      <c r="A314" s="40"/>
      <c r="B314" s="46" t="s">
        <v>185</v>
      </c>
      <c r="C314" s="42" t="s">
        <v>671</v>
      </c>
      <c r="D314" s="43">
        <v>120</v>
      </c>
      <c r="E314" s="44">
        <v>4041000</v>
      </c>
      <c r="F314" s="44">
        <v>4041000</v>
      </c>
      <c r="G314" s="45">
        <v>4020043.83</v>
      </c>
      <c r="H314" s="19">
        <f t="shared" si="12"/>
        <v>99.481411284335564</v>
      </c>
      <c r="I314" s="19">
        <f t="shared" si="13"/>
        <v>99.481411284335564</v>
      </c>
    </row>
    <row r="315" spans="1:9" ht="27.6" x14ac:dyDescent="0.25">
      <c r="A315" s="40"/>
      <c r="B315" s="46" t="s">
        <v>670</v>
      </c>
      <c r="C315" s="42" t="s">
        <v>669</v>
      </c>
      <c r="D315" s="43"/>
      <c r="E315" s="44">
        <v>1731100</v>
      </c>
      <c r="F315" s="44">
        <v>1731100</v>
      </c>
      <c r="G315" s="45">
        <v>1259534.53</v>
      </c>
      <c r="H315" s="19">
        <f t="shared" si="12"/>
        <v>72.759201086014684</v>
      </c>
      <c r="I315" s="19">
        <f t="shared" si="13"/>
        <v>72.759201086014684</v>
      </c>
    </row>
    <row r="316" spans="1:9" ht="41.4" x14ac:dyDescent="0.25">
      <c r="A316" s="40"/>
      <c r="B316" s="46" t="s">
        <v>186</v>
      </c>
      <c r="C316" s="42" t="s">
        <v>669</v>
      </c>
      <c r="D316" s="43">
        <v>100</v>
      </c>
      <c r="E316" s="44">
        <v>1558880</v>
      </c>
      <c r="F316" s="44">
        <v>1529605</v>
      </c>
      <c r="G316" s="45">
        <v>1127486.03</v>
      </c>
      <c r="H316" s="19">
        <f t="shared" si="12"/>
        <v>72.326672354510933</v>
      </c>
      <c r="I316" s="19">
        <f t="shared" si="13"/>
        <v>73.710927330912241</v>
      </c>
    </row>
    <row r="317" spans="1:9" x14ac:dyDescent="0.25">
      <c r="A317" s="40"/>
      <c r="B317" s="46" t="s">
        <v>185</v>
      </c>
      <c r="C317" s="42" t="s">
        <v>669</v>
      </c>
      <c r="D317" s="43">
        <v>120</v>
      </c>
      <c r="E317" s="44">
        <v>1558880</v>
      </c>
      <c r="F317" s="44">
        <v>1529605</v>
      </c>
      <c r="G317" s="45">
        <v>1127486.03</v>
      </c>
      <c r="H317" s="19">
        <f t="shared" si="12"/>
        <v>72.326672354510933</v>
      </c>
      <c r="I317" s="19">
        <f t="shared" si="13"/>
        <v>73.710927330912241</v>
      </c>
    </row>
    <row r="318" spans="1:9" x14ac:dyDescent="0.25">
      <c r="A318" s="40"/>
      <c r="B318" s="46" t="s">
        <v>178</v>
      </c>
      <c r="C318" s="42" t="s">
        <v>669</v>
      </c>
      <c r="D318" s="43">
        <v>200</v>
      </c>
      <c r="E318" s="44">
        <v>172220</v>
      </c>
      <c r="F318" s="44">
        <v>201495</v>
      </c>
      <c r="G318" s="45">
        <v>132048.5</v>
      </c>
      <c r="H318" s="19">
        <f t="shared" si="12"/>
        <v>76.674311926605512</v>
      </c>
      <c r="I318" s="19">
        <f t="shared" si="13"/>
        <v>65.534380505719753</v>
      </c>
    </row>
    <row r="319" spans="1:9" ht="27.6" x14ac:dyDescent="0.25">
      <c r="A319" s="40"/>
      <c r="B319" s="46" t="s">
        <v>177</v>
      </c>
      <c r="C319" s="42" t="s">
        <v>669</v>
      </c>
      <c r="D319" s="43">
        <v>240</v>
      </c>
      <c r="E319" s="44">
        <v>172220</v>
      </c>
      <c r="F319" s="44">
        <v>201495</v>
      </c>
      <c r="G319" s="45">
        <v>132048.5</v>
      </c>
      <c r="H319" s="19">
        <f t="shared" si="12"/>
        <v>76.674311926605512</v>
      </c>
      <c r="I319" s="19">
        <f t="shared" si="13"/>
        <v>65.534380505719753</v>
      </c>
    </row>
    <row r="320" spans="1:9" ht="27.6" x14ac:dyDescent="0.25">
      <c r="A320" s="40"/>
      <c r="B320" s="46" t="s">
        <v>668</v>
      </c>
      <c r="C320" s="42" t="s">
        <v>667</v>
      </c>
      <c r="D320" s="43"/>
      <c r="E320" s="44">
        <v>566106</v>
      </c>
      <c r="F320" s="44">
        <v>566106</v>
      </c>
      <c r="G320" s="45">
        <v>546000</v>
      </c>
      <c r="H320" s="19">
        <f t="shared" si="12"/>
        <v>96.448368326779786</v>
      </c>
      <c r="I320" s="19">
        <f t="shared" si="13"/>
        <v>96.448368326779786</v>
      </c>
    </row>
    <row r="321" spans="1:9" x14ac:dyDescent="0.25">
      <c r="A321" s="40"/>
      <c r="B321" s="46" t="s">
        <v>206</v>
      </c>
      <c r="C321" s="42" t="s">
        <v>666</v>
      </c>
      <c r="D321" s="43"/>
      <c r="E321" s="44">
        <v>566106</v>
      </c>
      <c r="F321" s="44">
        <v>566106</v>
      </c>
      <c r="G321" s="45">
        <v>546000</v>
      </c>
      <c r="H321" s="19">
        <f t="shared" si="12"/>
        <v>96.448368326779786</v>
      </c>
      <c r="I321" s="19">
        <f t="shared" si="13"/>
        <v>96.448368326779786</v>
      </c>
    </row>
    <row r="322" spans="1:9" x14ac:dyDescent="0.25">
      <c r="A322" s="40"/>
      <c r="B322" s="46" t="s">
        <v>178</v>
      </c>
      <c r="C322" s="42" t="s">
        <v>666</v>
      </c>
      <c r="D322" s="43">
        <v>200</v>
      </c>
      <c r="E322" s="44">
        <v>67700</v>
      </c>
      <c r="F322" s="44">
        <v>67706</v>
      </c>
      <c r="G322" s="45">
        <v>63300</v>
      </c>
      <c r="H322" s="19">
        <f t="shared" si="12"/>
        <v>93.500738552437227</v>
      </c>
      <c r="I322" s="19">
        <f t="shared" si="13"/>
        <v>93.492452662984078</v>
      </c>
    </row>
    <row r="323" spans="1:9" ht="27.6" x14ac:dyDescent="0.25">
      <c r="A323" s="40"/>
      <c r="B323" s="46" t="s">
        <v>177</v>
      </c>
      <c r="C323" s="42" t="s">
        <v>666</v>
      </c>
      <c r="D323" s="43">
        <v>240</v>
      </c>
      <c r="E323" s="44">
        <v>67700</v>
      </c>
      <c r="F323" s="44">
        <v>67706</v>
      </c>
      <c r="G323" s="45">
        <v>63300</v>
      </c>
      <c r="H323" s="19">
        <f t="shared" si="12"/>
        <v>93.500738552437227</v>
      </c>
      <c r="I323" s="19">
        <f t="shared" si="13"/>
        <v>93.492452662984078</v>
      </c>
    </row>
    <row r="324" spans="1:9" ht="27.6" x14ac:dyDescent="0.25">
      <c r="A324" s="40"/>
      <c r="B324" s="46" t="s">
        <v>282</v>
      </c>
      <c r="C324" s="42" t="s">
        <v>666</v>
      </c>
      <c r="D324" s="43">
        <v>600</v>
      </c>
      <c r="E324" s="44">
        <v>498406</v>
      </c>
      <c r="F324" s="44">
        <v>498400</v>
      </c>
      <c r="G324" s="45">
        <v>482700</v>
      </c>
      <c r="H324" s="19">
        <f t="shared" si="12"/>
        <v>96.848753827201122</v>
      </c>
      <c r="I324" s="19">
        <f t="shared" si="13"/>
        <v>96.849919743178177</v>
      </c>
    </row>
    <row r="325" spans="1:9" x14ac:dyDescent="0.25">
      <c r="A325" s="40"/>
      <c r="B325" s="46" t="s">
        <v>374</v>
      </c>
      <c r="C325" s="42" t="s">
        <v>666</v>
      </c>
      <c r="D325" s="43">
        <v>610</v>
      </c>
      <c r="E325" s="44">
        <v>224206</v>
      </c>
      <c r="F325" s="44">
        <v>224200</v>
      </c>
      <c r="G325" s="45">
        <v>224200</v>
      </c>
      <c r="H325" s="19">
        <f t="shared" si="12"/>
        <v>99.997323889637215</v>
      </c>
      <c r="I325" s="19">
        <f t="shared" si="13"/>
        <v>100</v>
      </c>
    </row>
    <row r="326" spans="1:9" x14ac:dyDescent="0.25">
      <c r="A326" s="40"/>
      <c r="B326" s="46" t="s">
        <v>281</v>
      </c>
      <c r="C326" s="42" t="s">
        <v>666</v>
      </c>
      <c r="D326" s="43">
        <v>620</v>
      </c>
      <c r="E326" s="44">
        <v>274200</v>
      </c>
      <c r="F326" s="44">
        <v>274200</v>
      </c>
      <c r="G326" s="45">
        <v>258500</v>
      </c>
      <c r="H326" s="19">
        <f t="shared" si="12"/>
        <v>94.274252370532466</v>
      </c>
      <c r="I326" s="19">
        <f t="shared" si="13"/>
        <v>94.274252370532466</v>
      </c>
    </row>
    <row r="327" spans="1:9" x14ac:dyDescent="0.25">
      <c r="A327" s="40"/>
      <c r="B327" s="46" t="s">
        <v>665</v>
      </c>
      <c r="C327" s="42" t="s">
        <v>664</v>
      </c>
      <c r="D327" s="43"/>
      <c r="E327" s="44">
        <v>95594</v>
      </c>
      <c r="F327" s="44">
        <v>95594</v>
      </c>
      <c r="G327" s="45">
        <v>95594</v>
      </c>
      <c r="H327" s="19">
        <f t="shared" si="12"/>
        <v>100</v>
      </c>
      <c r="I327" s="19">
        <f t="shared" si="13"/>
        <v>100</v>
      </c>
    </row>
    <row r="328" spans="1:9" x14ac:dyDescent="0.25">
      <c r="A328" s="40"/>
      <c r="B328" s="46" t="s">
        <v>206</v>
      </c>
      <c r="C328" s="42" t="s">
        <v>663</v>
      </c>
      <c r="D328" s="43"/>
      <c r="E328" s="44">
        <v>95594</v>
      </c>
      <c r="F328" s="44">
        <v>95594</v>
      </c>
      <c r="G328" s="45">
        <v>95594</v>
      </c>
      <c r="H328" s="19">
        <f t="shared" si="12"/>
        <v>100</v>
      </c>
      <c r="I328" s="19">
        <f t="shared" si="13"/>
        <v>100</v>
      </c>
    </row>
    <row r="329" spans="1:9" x14ac:dyDescent="0.25">
      <c r="A329" s="40"/>
      <c r="B329" s="46" t="s">
        <v>178</v>
      </c>
      <c r="C329" s="42" t="s">
        <v>663</v>
      </c>
      <c r="D329" s="43">
        <v>200</v>
      </c>
      <c r="E329" s="44">
        <v>60594</v>
      </c>
      <c r="F329" s="44">
        <v>60594</v>
      </c>
      <c r="G329" s="45">
        <v>60594</v>
      </c>
      <c r="H329" s="19">
        <f t="shared" si="12"/>
        <v>100</v>
      </c>
      <c r="I329" s="19">
        <f t="shared" si="13"/>
        <v>100</v>
      </c>
    </row>
    <row r="330" spans="1:9" ht="27.6" x14ac:dyDescent="0.25">
      <c r="A330" s="40"/>
      <c r="B330" s="46" t="s">
        <v>177</v>
      </c>
      <c r="C330" s="42" t="s">
        <v>663</v>
      </c>
      <c r="D330" s="43">
        <v>240</v>
      </c>
      <c r="E330" s="44">
        <v>60594</v>
      </c>
      <c r="F330" s="44">
        <v>60594</v>
      </c>
      <c r="G330" s="45">
        <v>60594</v>
      </c>
      <c r="H330" s="19">
        <f t="shared" si="12"/>
        <v>100</v>
      </c>
      <c r="I330" s="19">
        <f t="shared" si="13"/>
        <v>100</v>
      </c>
    </row>
    <row r="331" spans="1:9" x14ac:dyDescent="0.25">
      <c r="A331" s="40"/>
      <c r="B331" s="46" t="s">
        <v>176</v>
      </c>
      <c r="C331" s="42" t="s">
        <v>663</v>
      </c>
      <c r="D331" s="43">
        <v>300</v>
      </c>
      <c r="E331" s="44">
        <v>35000</v>
      </c>
      <c r="F331" s="44">
        <v>35000</v>
      </c>
      <c r="G331" s="45">
        <v>35000</v>
      </c>
      <c r="H331" s="19">
        <f t="shared" si="12"/>
        <v>100</v>
      </c>
      <c r="I331" s="19">
        <f t="shared" si="13"/>
        <v>100</v>
      </c>
    </row>
    <row r="332" spans="1:9" x14ac:dyDescent="0.25">
      <c r="A332" s="40"/>
      <c r="B332" s="46" t="s">
        <v>229</v>
      </c>
      <c r="C332" s="42" t="s">
        <v>663</v>
      </c>
      <c r="D332" s="43">
        <v>350</v>
      </c>
      <c r="E332" s="44">
        <v>35000</v>
      </c>
      <c r="F332" s="44">
        <v>35000</v>
      </c>
      <c r="G332" s="45">
        <v>35000</v>
      </c>
      <c r="H332" s="19">
        <f t="shared" si="12"/>
        <v>100</v>
      </c>
      <c r="I332" s="19">
        <f t="shared" si="13"/>
        <v>100</v>
      </c>
    </row>
    <row r="333" spans="1:9" x14ac:dyDescent="0.25">
      <c r="A333" s="40"/>
      <c r="B333" s="46" t="s">
        <v>662</v>
      </c>
      <c r="C333" s="42" t="s">
        <v>661</v>
      </c>
      <c r="D333" s="43"/>
      <c r="E333" s="44">
        <v>72600</v>
      </c>
      <c r="F333" s="44">
        <v>72600</v>
      </c>
      <c r="G333" s="45">
        <v>72600</v>
      </c>
      <c r="H333" s="19">
        <f t="shared" si="12"/>
        <v>100</v>
      </c>
      <c r="I333" s="19">
        <f t="shared" si="13"/>
        <v>100</v>
      </c>
    </row>
    <row r="334" spans="1:9" x14ac:dyDescent="0.25">
      <c r="A334" s="40"/>
      <c r="B334" s="46" t="s">
        <v>206</v>
      </c>
      <c r="C334" s="42" t="s">
        <v>660</v>
      </c>
      <c r="D334" s="43"/>
      <c r="E334" s="44">
        <v>72600</v>
      </c>
      <c r="F334" s="44">
        <v>72600</v>
      </c>
      <c r="G334" s="45">
        <v>72600</v>
      </c>
      <c r="H334" s="19">
        <f t="shared" si="12"/>
        <v>100</v>
      </c>
      <c r="I334" s="19">
        <f t="shared" si="13"/>
        <v>100</v>
      </c>
    </row>
    <row r="335" spans="1:9" x14ac:dyDescent="0.25">
      <c r="A335" s="40"/>
      <c r="B335" s="46" t="s">
        <v>178</v>
      </c>
      <c r="C335" s="42" t="s">
        <v>660</v>
      </c>
      <c r="D335" s="43">
        <v>200</v>
      </c>
      <c r="E335" s="44">
        <v>72600</v>
      </c>
      <c r="F335" s="44">
        <v>72600</v>
      </c>
      <c r="G335" s="45">
        <v>72600</v>
      </c>
      <c r="H335" s="19">
        <f t="shared" si="12"/>
        <v>100</v>
      </c>
      <c r="I335" s="19">
        <f t="shared" si="13"/>
        <v>100</v>
      </c>
    </row>
    <row r="336" spans="1:9" ht="27.6" x14ac:dyDescent="0.25">
      <c r="A336" s="40"/>
      <c r="B336" s="46" t="s">
        <v>177</v>
      </c>
      <c r="C336" s="42" t="s">
        <v>660</v>
      </c>
      <c r="D336" s="43">
        <v>240</v>
      </c>
      <c r="E336" s="44">
        <v>72600</v>
      </c>
      <c r="F336" s="44">
        <v>72600</v>
      </c>
      <c r="G336" s="45">
        <v>72600</v>
      </c>
      <c r="H336" s="19">
        <f t="shared" si="12"/>
        <v>100</v>
      </c>
      <c r="I336" s="19">
        <f t="shared" si="13"/>
        <v>100</v>
      </c>
    </row>
    <row r="337" spans="1:9" ht="41.4" x14ac:dyDescent="0.25">
      <c r="A337" s="40"/>
      <c r="B337" s="41" t="s">
        <v>659</v>
      </c>
      <c r="C337" s="42" t="s">
        <v>658</v>
      </c>
      <c r="D337" s="43"/>
      <c r="E337" s="44">
        <v>27122000</v>
      </c>
      <c r="F337" s="44">
        <v>27122000</v>
      </c>
      <c r="G337" s="45">
        <v>26617314.699999999</v>
      </c>
      <c r="H337" s="19">
        <f t="shared" si="12"/>
        <v>98.139203229850295</v>
      </c>
      <c r="I337" s="19">
        <f t="shared" si="13"/>
        <v>98.139203229850295</v>
      </c>
    </row>
    <row r="338" spans="1:9" x14ac:dyDescent="0.25">
      <c r="A338" s="40"/>
      <c r="B338" s="46" t="s">
        <v>657</v>
      </c>
      <c r="C338" s="42" t="s">
        <v>656</v>
      </c>
      <c r="D338" s="43"/>
      <c r="E338" s="44">
        <v>23986000</v>
      </c>
      <c r="F338" s="44">
        <v>23986000</v>
      </c>
      <c r="G338" s="45">
        <v>23895464</v>
      </c>
      <c r="H338" s="19">
        <f t="shared" si="12"/>
        <v>99.622546485449845</v>
      </c>
      <c r="I338" s="19">
        <f t="shared" si="13"/>
        <v>99.622546485449845</v>
      </c>
    </row>
    <row r="339" spans="1:9" x14ac:dyDescent="0.25">
      <c r="A339" s="40"/>
      <c r="B339" s="46" t="s">
        <v>655</v>
      </c>
      <c r="C339" s="42" t="s">
        <v>654</v>
      </c>
      <c r="D339" s="43"/>
      <c r="E339" s="44">
        <v>23986000</v>
      </c>
      <c r="F339" s="44">
        <v>23986000</v>
      </c>
      <c r="G339" s="45">
        <v>23895464</v>
      </c>
      <c r="H339" s="19">
        <f t="shared" si="12"/>
        <v>99.622546485449845</v>
      </c>
      <c r="I339" s="19">
        <f t="shared" si="13"/>
        <v>99.622546485449845</v>
      </c>
    </row>
    <row r="340" spans="1:9" x14ac:dyDescent="0.25">
      <c r="A340" s="40"/>
      <c r="B340" s="46" t="s">
        <v>653</v>
      </c>
      <c r="C340" s="42" t="s">
        <v>652</v>
      </c>
      <c r="D340" s="43"/>
      <c r="E340" s="44">
        <v>23986000</v>
      </c>
      <c r="F340" s="44">
        <v>23986000</v>
      </c>
      <c r="G340" s="45">
        <v>23895464</v>
      </c>
      <c r="H340" s="19">
        <f t="shared" si="12"/>
        <v>99.622546485449845</v>
      </c>
      <c r="I340" s="19">
        <f t="shared" si="13"/>
        <v>99.622546485449845</v>
      </c>
    </row>
    <row r="341" spans="1:9" x14ac:dyDescent="0.25">
      <c r="A341" s="40"/>
      <c r="B341" s="46" t="s">
        <v>181</v>
      </c>
      <c r="C341" s="42" t="s">
        <v>652</v>
      </c>
      <c r="D341" s="43">
        <v>800</v>
      </c>
      <c r="E341" s="44">
        <v>23986000</v>
      </c>
      <c r="F341" s="44">
        <v>23986000</v>
      </c>
      <c r="G341" s="45">
        <v>23895464</v>
      </c>
      <c r="H341" s="19">
        <f t="shared" si="12"/>
        <v>99.622546485449845</v>
      </c>
      <c r="I341" s="19">
        <f t="shared" si="13"/>
        <v>99.622546485449845</v>
      </c>
    </row>
    <row r="342" spans="1:9" ht="27.6" x14ac:dyDescent="0.25">
      <c r="A342" s="40"/>
      <c r="B342" s="46" t="s">
        <v>216</v>
      </c>
      <c r="C342" s="42" t="s">
        <v>652</v>
      </c>
      <c r="D342" s="43">
        <v>810</v>
      </c>
      <c r="E342" s="44">
        <v>23986000</v>
      </c>
      <c r="F342" s="44">
        <v>23986000</v>
      </c>
      <c r="G342" s="45">
        <v>23895464</v>
      </c>
      <c r="H342" s="19">
        <f t="shared" si="12"/>
        <v>99.622546485449845</v>
      </c>
      <c r="I342" s="19">
        <f t="shared" si="13"/>
        <v>99.622546485449845</v>
      </c>
    </row>
    <row r="343" spans="1:9" x14ac:dyDescent="0.25">
      <c r="A343" s="40"/>
      <c r="B343" s="46" t="s">
        <v>651</v>
      </c>
      <c r="C343" s="42" t="s">
        <v>650</v>
      </c>
      <c r="D343" s="43"/>
      <c r="E343" s="44">
        <v>2000000</v>
      </c>
      <c r="F343" s="44">
        <v>2000000</v>
      </c>
      <c r="G343" s="45">
        <v>2000000</v>
      </c>
      <c r="H343" s="19">
        <f t="shared" si="12"/>
        <v>100</v>
      </c>
      <c r="I343" s="19">
        <f t="shared" si="13"/>
        <v>100</v>
      </c>
    </row>
    <row r="344" spans="1:9" x14ac:dyDescent="0.25">
      <c r="A344" s="40"/>
      <c r="B344" s="46" t="s">
        <v>649</v>
      </c>
      <c r="C344" s="42" t="s">
        <v>648</v>
      </c>
      <c r="D344" s="43"/>
      <c r="E344" s="44">
        <v>2000000</v>
      </c>
      <c r="F344" s="44">
        <v>2000000</v>
      </c>
      <c r="G344" s="45">
        <v>2000000</v>
      </c>
      <c r="H344" s="19">
        <f t="shared" si="12"/>
        <v>100</v>
      </c>
      <c r="I344" s="19">
        <f t="shared" si="13"/>
        <v>100</v>
      </c>
    </row>
    <row r="345" spans="1:9" x14ac:dyDescent="0.25">
      <c r="A345" s="40"/>
      <c r="B345" s="46" t="s">
        <v>647</v>
      </c>
      <c r="C345" s="42" t="s">
        <v>646</v>
      </c>
      <c r="D345" s="43"/>
      <c r="E345" s="44">
        <v>2000000</v>
      </c>
      <c r="F345" s="44">
        <v>2000000</v>
      </c>
      <c r="G345" s="45">
        <v>2000000</v>
      </c>
      <c r="H345" s="19">
        <f t="shared" si="12"/>
        <v>100</v>
      </c>
      <c r="I345" s="19">
        <f t="shared" si="13"/>
        <v>100</v>
      </c>
    </row>
    <row r="346" spans="1:9" x14ac:dyDescent="0.25">
      <c r="A346" s="40"/>
      <c r="B346" s="46" t="s">
        <v>181</v>
      </c>
      <c r="C346" s="42" t="s">
        <v>646</v>
      </c>
      <c r="D346" s="43">
        <v>800</v>
      </c>
      <c r="E346" s="44">
        <v>2000000</v>
      </c>
      <c r="F346" s="44">
        <v>2000000</v>
      </c>
      <c r="G346" s="45">
        <v>2000000</v>
      </c>
      <c r="H346" s="19">
        <f t="shared" si="12"/>
        <v>100</v>
      </c>
      <c r="I346" s="19">
        <f t="shared" si="13"/>
        <v>100</v>
      </c>
    </row>
    <row r="347" spans="1:9" ht="27.6" x14ac:dyDescent="0.25">
      <c r="A347" s="40"/>
      <c r="B347" s="46" t="s">
        <v>216</v>
      </c>
      <c r="C347" s="42" t="s">
        <v>646</v>
      </c>
      <c r="D347" s="43">
        <v>810</v>
      </c>
      <c r="E347" s="44">
        <v>2000000</v>
      </c>
      <c r="F347" s="44">
        <v>2000000</v>
      </c>
      <c r="G347" s="45">
        <v>2000000</v>
      </c>
      <c r="H347" s="19">
        <f t="shared" si="12"/>
        <v>100</v>
      </c>
      <c r="I347" s="19">
        <f t="shared" si="13"/>
        <v>100</v>
      </c>
    </row>
    <row r="348" spans="1:9" ht="41.4" x14ac:dyDescent="0.25">
      <c r="A348" s="40"/>
      <c r="B348" s="46" t="s">
        <v>645</v>
      </c>
      <c r="C348" s="42" t="s">
        <v>644</v>
      </c>
      <c r="D348" s="43"/>
      <c r="E348" s="44">
        <v>985000</v>
      </c>
      <c r="F348" s="44">
        <v>985000</v>
      </c>
      <c r="G348" s="45">
        <v>570850.69999999995</v>
      </c>
      <c r="H348" s="19">
        <f t="shared" si="12"/>
        <v>57.954385786802021</v>
      </c>
      <c r="I348" s="19">
        <f t="shared" si="13"/>
        <v>57.954385786802021</v>
      </c>
    </row>
    <row r="349" spans="1:9" ht="41.4" x14ac:dyDescent="0.25">
      <c r="A349" s="40"/>
      <c r="B349" s="46" t="s">
        <v>643</v>
      </c>
      <c r="C349" s="42" t="s">
        <v>642</v>
      </c>
      <c r="D349" s="43"/>
      <c r="E349" s="44">
        <v>985000</v>
      </c>
      <c r="F349" s="44">
        <v>985000</v>
      </c>
      <c r="G349" s="45">
        <v>570850.69999999995</v>
      </c>
      <c r="H349" s="19">
        <f t="shared" si="12"/>
        <v>57.954385786802021</v>
      </c>
      <c r="I349" s="19">
        <f t="shared" si="13"/>
        <v>57.954385786802021</v>
      </c>
    </row>
    <row r="350" spans="1:9" ht="27.6" x14ac:dyDescent="0.25">
      <c r="A350" s="40"/>
      <c r="B350" s="46" t="s">
        <v>641</v>
      </c>
      <c r="C350" s="42" t="s">
        <v>613</v>
      </c>
      <c r="D350" s="43"/>
      <c r="E350" s="44">
        <v>225000</v>
      </c>
      <c r="F350" s="44">
        <v>225000</v>
      </c>
      <c r="G350" s="45">
        <v>225000</v>
      </c>
      <c r="H350" s="19">
        <f t="shared" si="12"/>
        <v>100</v>
      </c>
      <c r="I350" s="19">
        <f t="shared" si="13"/>
        <v>100</v>
      </c>
    </row>
    <row r="351" spans="1:9" x14ac:dyDescent="0.25">
      <c r="A351" s="40"/>
      <c r="B351" s="46" t="s">
        <v>178</v>
      </c>
      <c r="C351" s="42" t="s">
        <v>613</v>
      </c>
      <c r="D351" s="43">
        <v>200</v>
      </c>
      <c r="E351" s="44">
        <v>225000</v>
      </c>
      <c r="F351" s="44">
        <v>225000</v>
      </c>
      <c r="G351" s="45">
        <v>225000</v>
      </c>
      <c r="H351" s="19">
        <f t="shared" si="12"/>
        <v>100</v>
      </c>
      <c r="I351" s="19">
        <f t="shared" si="13"/>
        <v>100</v>
      </c>
    </row>
    <row r="352" spans="1:9" ht="27.6" x14ac:dyDescent="0.25">
      <c r="A352" s="40"/>
      <c r="B352" s="46" t="s">
        <v>177</v>
      </c>
      <c r="C352" s="42" t="s">
        <v>613</v>
      </c>
      <c r="D352" s="43">
        <v>240</v>
      </c>
      <c r="E352" s="44">
        <v>225000</v>
      </c>
      <c r="F352" s="44">
        <v>225000</v>
      </c>
      <c r="G352" s="45">
        <v>225000</v>
      </c>
      <c r="H352" s="19">
        <f t="shared" si="12"/>
        <v>100</v>
      </c>
      <c r="I352" s="19">
        <f t="shared" si="13"/>
        <v>100</v>
      </c>
    </row>
    <row r="353" spans="1:9" ht="41.4" x14ac:dyDescent="0.25">
      <c r="A353" s="40"/>
      <c r="B353" s="46" t="s">
        <v>612</v>
      </c>
      <c r="C353" s="42" t="s">
        <v>611</v>
      </c>
      <c r="D353" s="43"/>
      <c r="E353" s="44">
        <v>760000</v>
      </c>
      <c r="F353" s="44">
        <v>760000</v>
      </c>
      <c r="G353" s="45">
        <v>345850.7</v>
      </c>
      <c r="H353" s="19">
        <f t="shared" si="12"/>
        <v>45.506671052631582</v>
      </c>
      <c r="I353" s="19">
        <f t="shared" si="13"/>
        <v>45.506671052631582</v>
      </c>
    </row>
    <row r="354" spans="1:9" x14ac:dyDescent="0.25">
      <c r="A354" s="40"/>
      <c r="B354" s="46" t="s">
        <v>178</v>
      </c>
      <c r="C354" s="42" t="s">
        <v>611</v>
      </c>
      <c r="D354" s="43">
        <v>200</v>
      </c>
      <c r="E354" s="44">
        <v>760000</v>
      </c>
      <c r="F354" s="44">
        <v>760000</v>
      </c>
      <c r="G354" s="45">
        <v>345850.7</v>
      </c>
      <c r="H354" s="19">
        <f t="shared" si="12"/>
        <v>45.506671052631582</v>
      </c>
      <c r="I354" s="19">
        <f t="shared" si="13"/>
        <v>45.506671052631582</v>
      </c>
    </row>
    <row r="355" spans="1:9" ht="27.6" x14ac:dyDescent="0.25">
      <c r="A355" s="40"/>
      <c r="B355" s="46" t="s">
        <v>177</v>
      </c>
      <c r="C355" s="42" t="s">
        <v>611</v>
      </c>
      <c r="D355" s="43">
        <v>240</v>
      </c>
      <c r="E355" s="44">
        <v>760000</v>
      </c>
      <c r="F355" s="44">
        <v>760000</v>
      </c>
      <c r="G355" s="45">
        <v>345850.7</v>
      </c>
      <c r="H355" s="19">
        <f t="shared" si="12"/>
        <v>45.506671052631582</v>
      </c>
      <c r="I355" s="19">
        <f t="shared" si="13"/>
        <v>45.506671052631582</v>
      </c>
    </row>
    <row r="356" spans="1:9" x14ac:dyDescent="0.25">
      <c r="A356" s="40"/>
      <c r="B356" s="46" t="s">
        <v>610</v>
      </c>
      <c r="C356" s="42" t="s">
        <v>609</v>
      </c>
      <c r="D356" s="43"/>
      <c r="E356" s="44">
        <v>151000</v>
      </c>
      <c r="F356" s="44">
        <v>151000</v>
      </c>
      <c r="G356" s="45">
        <v>151000</v>
      </c>
      <c r="H356" s="19">
        <f t="shared" si="12"/>
        <v>100</v>
      </c>
      <c r="I356" s="19">
        <f t="shared" si="13"/>
        <v>100</v>
      </c>
    </row>
    <row r="357" spans="1:9" ht="27.6" x14ac:dyDescent="0.25">
      <c r="A357" s="40"/>
      <c r="B357" s="46" t="s">
        <v>608</v>
      </c>
      <c r="C357" s="42" t="s">
        <v>607</v>
      </c>
      <c r="D357" s="43"/>
      <c r="E357" s="44">
        <v>151000</v>
      </c>
      <c r="F357" s="44">
        <v>151000</v>
      </c>
      <c r="G357" s="45">
        <v>151000</v>
      </c>
      <c r="H357" s="19">
        <f t="shared" si="12"/>
        <v>100</v>
      </c>
      <c r="I357" s="19">
        <f t="shared" si="13"/>
        <v>100</v>
      </c>
    </row>
    <row r="358" spans="1:9" x14ac:dyDescent="0.25">
      <c r="A358" s="40"/>
      <c r="B358" s="46" t="s">
        <v>206</v>
      </c>
      <c r="C358" s="42" t="s">
        <v>606</v>
      </c>
      <c r="D358" s="43"/>
      <c r="E358" s="44">
        <v>151000</v>
      </c>
      <c r="F358" s="44">
        <v>151000</v>
      </c>
      <c r="G358" s="45">
        <v>151000</v>
      </c>
      <c r="H358" s="19">
        <f t="shared" ref="H358:H421" si="14">G358/E358*100</f>
        <v>100</v>
      </c>
      <c r="I358" s="19">
        <f t="shared" ref="I358:I421" si="15">G358/F358*100</f>
        <v>100</v>
      </c>
    </row>
    <row r="359" spans="1:9" x14ac:dyDescent="0.25">
      <c r="A359" s="40"/>
      <c r="B359" s="46" t="s">
        <v>178</v>
      </c>
      <c r="C359" s="42" t="s">
        <v>606</v>
      </c>
      <c r="D359" s="43">
        <v>200</v>
      </c>
      <c r="E359" s="44">
        <v>151000</v>
      </c>
      <c r="F359" s="44">
        <v>151000</v>
      </c>
      <c r="G359" s="45">
        <v>151000</v>
      </c>
      <c r="H359" s="19">
        <f t="shared" si="14"/>
        <v>100</v>
      </c>
      <c r="I359" s="19">
        <f t="shared" si="15"/>
        <v>100</v>
      </c>
    </row>
    <row r="360" spans="1:9" ht="27.6" x14ac:dyDescent="0.25">
      <c r="A360" s="40"/>
      <c r="B360" s="46" t="s">
        <v>177</v>
      </c>
      <c r="C360" s="42" t="s">
        <v>606</v>
      </c>
      <c r="D360" s="43">
        <v>240</v>
      </c>
      <c r="E360" s="44">
        <v>151000</v>
      </c>
      <c r="F360" s="44">
        <v>151000</v>
      </c>
      <c r="G360" s="45">
        <v>151000</v>
      </c>
      <c r="H360" s="19">
        <f t="shared" si="14"/>
        <v>100</v>
      </c>
      <c r="I360" s="19">
        <f t="shared" si="15"/>
        <v>100</v>
      </c>
    </row>
    <row r="361" spans="1:9" ht="27.6" x14ac:dyDescent="0.25">
      <c r="A361" s="40"/>
      <c r="B361" s="41" t="s">
        <v>605</v>
      </c>
      <c r="C361" s="42" t="s">
        <v>604</v>
      </c>
      <c r="D361" s="43"/>
      <c r="E361" s="44">
        <v>443008012</v>
      </c>
      <c r="F361" s="44">
        <v>443008012</v>
      </c>
      <c r="G361" s="45">
        <v>144657897.75</v>
      </c>
      <c r="H361" s="19">
        <f t="shared" si="14"/>
        <v>32.653562425864209</v>
      </c>
      <c r="I361" s="19">
        <f t="shared" si="15"/>
        <v>32.653562425864209</v>
      </c>
    </row>
    <row r="362" spans="1:9" x14ac:dyDescent="0.25">
      <c r="A362" s="40"/>
      <c r="B362" s="46" t="s">
        <v>603</v>
      </c>
      <c r="C362" s="42" t="s">
        <v>602</v>
      </c>
      <c r="D362" s="43"/>
      <c r="E362" s="44">
        <v>1100393.58</v>
      </c>
      <c r="F362" s="44">
        <v>1100393.58</v>
      </c>
      <c r="G362" s="45">
        <v>1100393.58</v>
      </c>
      <c r="H362" s="19">
        <f t="shared" si="14"/>
        <v>100</v>
      </c>
      <c r="I362" s="19">
        <f t="shared" si="15"/>
        <v>100</v>
      </c>
    </row>
    <row r="363" spans="1:9" ht="27.6" x14ac:dyDescent="0.25">
      <c r="A363" s="40"/>
      <c r="B363" s="46" t="s">
        <v>601</v>
      </c>
      <c r="C363" s="42" t="s">
        <v>600</v>
      </c>
      <c r="D363" s="43"/>
      <c r="E363" s="44">
        <v>1100393.58</v>
      </c>
      <c r="F363" s="44">
        <v>1100393.58</v>
      </c>
      <c r="G363" s="45">
        <v>1100393.58</v>
      </c>
      <c r="H363" s="19">
        <f t="shared" si="14"/>
        <v>100</v>
      </c>
      <c r="I363" s="19">
        <f t="shared" si="15"/>
        <v>100</v>
      </c>
    </row>
    <row r="364" spans="1:9" x14ac:dyDescent="0.25">
      <c r="A364" s="40"/>
      <c r="B364" s="46" t="s">
        <v>411</v>
      </c>
      <c r="C364" s="42" t="s">
        <v>412</v>
      </c>
      <c r="D364" s="43"/>
      <c r="E364" s="44">
        <v>979350.29</v>
      </c>
      <c r="F364" s="44">
        <v>979350.29</v>
      </c>
      <c r="G364" s="45">
        <v>979350.29</v>
      </c>
      <c r="H364" s="19">
        <f t="shared" si="14"/>
        <v>100</v>
      </c>
      <c r="I364" s="19">
        <f t="shared" si="15"/>
        <v>100</v>
      </c>
    </row>
    <row r="365" spans="1:9" x14ac:dyDescent="0.25">
      <c r="A365" s="40"/>
      <c r="B365" s="46" t="s">
        <v>178</v>
      </c>
      <c r="C365" s="42" t="s">
        <v>412</v>
      </c>
      <c r="D365" s="43">
        <v>200</v>
      </c>
      <c r="E365" s="44">
        <v>979350.29</v>
      </c>
      <c r="F365" s="44">
        <v>979350.29</v>
      </c>
      <c r="G365" s="45">
        <v>979350.29</v>
      </c>
      <c r="H365" s="19">
        <f t="shared" si="14"/>
        <v>100</v>
      </c>
      <c r="I365" s="19">
        <f t="shared" si="15"/>
        <v>100</v>
      </c>
    </row>
    <row r="366" spans="1:9" ht="27.6" x14ac:dyDescent="0.25">
      <c r="A366" s="40"/>
      <c r="B366" s="46" t="s">
        <v>177</v>
      </c>
      <c r="C366" s="42" t="s">
        <v>412</v>
      </c>
      <c r="D366" s="43">
        <v>240</v>
      </c>
      <c r="E366" s="44">
        <v>979350.29</v>
      </c>
      <c r="F366" s="44">
        <v>979350.29</v>
      </c>
      <c r="G366" s="45">
        <v>979350.29</v>
      </c>
      <c r="H366" s="19">
        <f t="shared" si="14"/>
        <v>100</v>
      </c>
      <c r="I366" s="19">
        <f t="shared" si="15"/>
        <v>100</v>
      </c>
    </row>
    <row r="367" spans="1:9" x14ac:dyDescent="0.25">
      <c r="A367" s="40"/>
      <c r="B367" s="46" t="s">
        <v>413</v>
      </c>
      <c r="C367" s="42" t="s">
        <v>638</v>
      </c>
      <c r="D367" s="43"/>
      <c r="E367" s="44">
        <v>121043.29</v>
      </c>
      <c r="F367" s="44">
        <v>121043.29</v>
      </c>
      <c r="G367" s="45">
        <v>121043.29</v>
      </c>
      <c r="H367" s="19">
        <f t="shared" si="14"/>
        <v>100</v>
      </c>
      <c r="I367" s="19">
        <f t="shared" si="15"/>
        <v>100</v>
      </c>
    </row>
    <row r="368" spans="1:9" x14ac:dyDescent="0.25">
      <c r="A368" s="40"/>
      <c r="B368" s="46" t="s">
        <v>178</v>
      </c>
      <c r="C368" s="42" t="s">
        <v>638</v>
      </c>
      <c r="D368" s="43">
        <v>200</v>
      </c>
      <c r="E368" s="44">
        <v>121043.29</v>
      </c>
      <c r="F368" s="44">
        <v>121043.29</v>
      </c>
      <c r="G368" s="45">
        <v>121043.29</v>
      </c>
      <c r="H368" s="19">
        <f t="shared" si="14"/>
        <v>100</v>
      </c>
      <c r="I368" s="19">
        <f t="shared" si="15"/>
        <v>100</v>
      </c>
    </row>
    <row r="369" spans="1:9" ht="27.6" x14ac:dyDescent="0.25">
      <c r="A369" s="40"/>
      <c r="B369" s="46" t="s">
        <v>177</v>
      </c>
      <c r="C369" s="42" t="s">
        <v>638</v>
      </c>
      <c r="D369" s="43">
        <v>240</v>
      </c>
      <c r="E369" s="44">
        <v>121043.29</v>
      </c>
      <c r="F369" s="44">
        <v>121043.29</v>
      </c>
      <c r="G369" s="45">
        <v>121043.29</v>
      </c>
      <c r="H369" s="19">
        <f t="shared" si="14"/>
        <v>100</v>
      </c>
      <c r="I369" s="19">
        <f t="shared" si="15"/>
        <v>100</v>
      </c>
    </row>
    <row r="370" spans="1:9" x14ac:dyDescent="0.25">
      <c r="A370" s="40"/>
      <c r="B370" s="46" t="s">
        <v>599</v>
      </c>
      <c r="C370" s="42" t="s">
        <v>598</v>
      </c>
      <c r="D370" s="43"/>
      <c r="E370" s="44">
        <v>403029406.42000002</v>
      </c>
      <c r="F370" s="44">
        <v>403029406.42000002</v>
      </c>
      <c r="G370" s="45">
        <v>110800686.92</v>
      </c>
      <c r="H370" s="19">
        <f t="shared" si="14"/>
        <v>27.491960922705914</v>
      </c>
      <c r="I370" s="19">
        <f t="shared" si="15"/>
        <v>27.491960922705914</v>
      </c>
    </row>
    <row r="371" spans="1:9" ht="27.6" x14ac:dyDescent="0.25">
      <c r="A371" s="40"/>
      <c r="B371" s="46" t="s">
        <v>597</v>
      </c>
      <c r="C371" s="42" t="s">
        <v>596</v>
      </c>
      <c r="D371" s="43"/>
      <c r="E371" s="44">
        <v>403029406.42000002</v>
      </c>
      <c r="F371" s="44">
        <v>403029406.42000002</v>
      </c>
      <c r="G371" s="45">
        <v>110800686.92</v>
      </c>
      <c r="H371" s="19">
        <f t="shared" si="14"/>
        <v>27.491960922705914</v>
      </c>
      <c r="I371" s="19">
        <f t="shared" si="15"/>
        <v>27.491960922705914</v>
      </c>
    </row>
    <row r="372" spans="1:9" ht="55.2" x14ac:dyDescent="0.25">
      <c r="A372" s="40"/>
      <c r="B372" s="46" t="s">
        <v>595</v>
      </c>
      <c r="C372" s="42" t="s">
        <v>594</v>
      </c>
      <c r="D372" s="43"/>
      <c r="E372" s="44">
        <v>4645839.03</v>
      </c>
      <c r="F372" s="44">
        <v>4645839.03</v>
      </c>
      <c r="G372" s="45">
        <v>4645839.03</v>
      </c>
      <c r="H372" s="19">
        <f t="shared" si="14"/>
        <v>100</v>
      </c>
      <c r="I372" s="19">
        <f t="shared" si="15"/>
        <v>100</v>
      </c>
    </row>
    <row r="373" spans="1:9" x14ac:dyDescent="0.25">
      <c r="A373" s="40"/>
      <c r="B373" s="46" t="s">
        <v>447</v>
      </c>
      <c r="C373" s="42" t="s">
        <v>594</v>
      </c>
      <c r="D373" s="43">
        <v>400</v>
      </c>
      <c r="E373" s="44">
        <v>4645839.03</v>
      </c>
      <c r="F373" s="44">
        <v>4645839.03</v>
      </c>
      <c r="G373" s="45">
        <v>4645839.03</v>
      </c>
      <c r="H373" s="19">
        <f t="shared" si="14"/>
        <v>100</v>
      </c>
      <c r="I373" s="19">
        <f t="shared" si="15"/>
        <v>100</v>
      </c>
    </row>
    <row r="374" spans="1:9" x14ac:dyDescent="0.25">
      <c r="A374" s="40"/>
      <c r="B374" s="46" t="s">
        <v>446</v>
      </c>
      <c r="C374" s="42" t="s">
        <v>594</v>
      </c>
      <c r="D374" s="43">
        <v>410</v>
      </c>
      <c r="E374" s="44">
        <v>4645839.03</v>
      </c>
      <c r="F374" s="44">
        <v>4645839.03</v>
      </c>
      <c r="G374" s="45">
        <v>4645839.03</v>
      </c>
      <c r="H374" s="19">
        <f t="shared" si="14"/>
        <v>100</v>
      </c>
      <c r="I374" s="19">
        <f t="shared" si="15"/>
        <v>100</v>
      </c>
    </row>
    <row r="375" spans="1:9" x14ac:dyDescent="0.25">
      <c r="A375" s="40"/>
      <c r="B375" s="46" t="s">
        <v>617</v>
      </c>
      <c r="C375" s="42" t="s">
        <v>618</v>
      </c>
      <c r="D375" s="43"/>
      <c r="E375" s="44">
        <v>12976700</v>
      </c>
      <c r="F375" s="44">
        <v>12976700</v>
      </c>
      <c r="G375" s="45">
        <v>4650000</v>
      </c>
      <c r="H375" s="19">
        <f t="shared" si="14"/>
        <v>35.833455346890965</v>
      </c>
      <c r="I375" s="19">
        <f t="shared" si="15"/>
        <v>35.833455346890965</v>
      </c>
    </row>
    <row r="376" spans="1:9" x14ac:dyDescent="0.25">
      <c r="A376" s="40"/>
      <c r="B376" s="46" t="s">
        <v>447</v>
      </c>
      <c r="C376" s="42" t="s">
        <v>618</v>
      </c>
      <c r="D376" s="43">
        <v>400</v>
      </c>
      <c r="E376" s="44">
        <v>12976700</v>
      </c>
      <c r="F376" s="44">
        <v>12976700</v>
      </c>
      <c r="G376" s="45">
        <v>4650000</v>
      </c>
      <c r="H376" s="19">
        <f t="shared" si="14"/>
        <v>35.833455346890965</v>
      </c>
      <c r="I376" s="19">
        <f t="shared" si="15"/>
        <v>35.833455346890965</v>
      </c>
    </row>
    <row r="377" spans="1:9" x14ac:dyDescent="0.25">
      <c r="A377" s="40"/>
      <c r="B377" s="46" t="s">
        <v>446</v>
      </c>
      <c r="C377" s="42" t="s">
        <v>618</v>
      </c>
      <c r="D377" s="43">
        <v>410</v>
      </c>
      <c r="E377" s="44">
        <v>12976700</v>
      </c>
      <c r="F377" s="44">
        <v>12976700</v>
      </c>
      <c r="G377" s="45">
        <v>4650000</v>
      </c>
      <c r="H377" s="19">
        <f t="shared" si="14"/>
        <v>35.833455346890965</v>
      </c>
      <c r="I377" s="19">
        <f t="shared" si="15"/>
        <v>35.833455346890965</v>
      </c>
    </row>
    <row r="378" spans="1:9" ht="41.4" x14ac:dyDescent="0.25">
      <c r="A378" s="40"/>
      <c r="B378" s="46" t="s">
        <v>593</v>
      </c>
      <c r="C378" s="42" t="s">
        <v>592</v>
      </c>
      <c r="D378" s="43"/>
      <c r="E378" s="44">
        <v>281145249.70999998</v>
      </c>
      <c r="F378" s="44">
        <v>281145249.70999998</v>
      </c>
      <c r="G378" s="45">
        <v>31013804.809999999</v>
      </c>
      <c r="H378" s="19">
        <f t="shared" si="14"/>
        <v>11.031239134216422</v>
      </c>
      <c r="I378" s="19">
        <f t="shared" si="15"/>
        <v>11.031239134216422</v>
      </c>
    </row>
    <row r="379" spans="1:9" x14ac:dyDescent="0.25">
      <c r="A379" s="40"/>
      <c r="B379" s="46" t="s">
        <v>447</v>
      </c>
      <c r="C379" s="42" t="s">
        <v>592</v>
      </c>
      <c r="D379" s="43">
        <v>400</v>
      </c>
      <c r="E379" s="44">
        <v>281145249.70999998</v>
      </c>
      <c r="F379" s="44">
        <v>281145249.70999998</v>
      </c>
      <c r="G379" s="45">
        <v>31013804.809999999</v>
      </c>
      <c r="H379" s="19">
        <f t="shared" si="14"/>
        <v>11.031239134216422</v>
      </c>
      <c r="I379" s="19">
        <f t="shared" si="15"/>
        <v>11.031239134216422</v>
      </c>
    </row>
    <row r="380" spans="1:9" x14ac:dyDescent="0.25">
      <c r="A380" s="40"/>
      <c r="B380" s="46" t="s">
        <v>446</v>
      </c>
      <c r="C380" s="42" t="s">
        <v>592</v>
      </c>
      <c r="D380" s="43">
        <v>410</v>
      </c>
      <c r="E380" s="44">
        <v>281145249.70999998</v>
      </c>
      <c r="F380" s="44">
        <v>281145249.70999998</v>
      </c>
      <c r="G380" s="45">
        <v>31013804.809999999</v>
      </c>
      <c r="H380" s="19">
        <f t="shared" si="14"/>
        <v>11.031239134216422</v>
      </c>
      <c r="I380" s="19">
        <f t="shared" si="15"/>
        <v>11.031239134216422</v>
      </c>
    </row>
    <row r="381" spans="1:9" ht="27.6" x14ac:dyDescent="0.25">
      <c r="A381" s="40"/>
      <c r="B381" s="46" t="s">
        <v>591</v>
      </c>
      <c r="C381" s="42" t="s">
        <v>590</v>
      </c>
      <c r="D381" s="43"/>
      <c r="E381" s="44">
        <v>59877300</v>
      </c>
      <c r="F381" s="44">
        <v>59877300</v>
      </c>
      <c r="G381" s="45">
        <v>58393944.149999999</v>
      </c>
      <c r="H381" s="19">
        <f t="shared" si="14"/>
        <v>97.522674118572482</v>
      </c>
      <c r="I381" s="19">
        <f t="shared" si="15"/>
        <v>97.522674118572482</v>
      </c>
    </row>
    <row r="382" spans="1:9" x14ac:dyDescent="0.25">
      <c r="A382" s="40"/>
      <c r="B382" s="46" t="s">
        <v>176</v>
      </c>
      <c r="C382" s="42" t="s">
        <v>590</v>
      </c>
      <c r="D382" s="43">
        <v>300</v>
      </c>
      <c r="E382" s="44">
        <v>19176354</v>
      </c>
      <c r="F382" s="44">
        <v>19176354</v>
      </c>
      <c r="G382" s="45">
        <v>18156742.260000002</v>
      </c>
      <c r="H382" s="19">
        <f t="shared" si="14"/>
        <v>94.68297393759002</v>
      </c>
      <c r="I382" s="19">
        <f t="shared" si="15"/>
        <v>94.68297393759002</v>
      </c>
    </row>
    <row r="383" spans="1:9" x14ac:dyDescent="0.25">
      <c r="A383" s="40"/>
      <c r="B383" s="46" t="s">
        <v>569</v>
      </c>
      <c r="C383" s="42" t="s">
        <v>590</v>
      </c>
      <c r="D383" s="43">
        <v>320</v>
      </c>
      <c r="E383" s="44">
        <v>19176354</v>
      </c>
      <c r="F383" s="44">
        <v>19176354</v>
      </c>
      <c r="G383" s="45">
        <v>18156742.260000002</v>
      </c>
      <c r="H383" s="19">
        <f t="shared" si="14"/>
        <v>94.68297393759002</v>
      </c>
      <c r="I383" s="19">
        <f t="shared" si="15"/>
        <v>94.68297393759002</v>
      </c>
    </row>
    <row r="384" spans="1:9" x14ac:dyDescent="0.25">
      <c r="A384" s="40"/>
      <c r="B384" s="46" t="s">
        <v>447</v>
      </c>
      <c r="C384" s="42" t="s">
        <v>590</v>
      </c>
      <c r="D384" s="43">
        <v>400</v>
      </c>
      <c r="E384" s="44">
        <v>40700946</v>
      </c>
      <c r="F384" s="44">
        <v>40700946</v>
      </c>
      <c r="G384" s="45">
        <v>40237201.890000001</v>
      </c>
      <c r="H384" s="19">
        <f t="shared" si="14"/>
        <v>98.860606065519946</v>
      </c>
      <c r="I384" s="19">
        <f t="shared" si="15"/>
        <v>98.860606065519946</v>
      </c>
    </row>
    <row r="385" spans="1:9" x14ac:dyDescent="0.25">
      <c r="A385" s="40"/>
      <c r="B385" s="46" t="s">
        <v>446</v>
      </c>
      <c r="C385" s="42" t="s">
        <v>590</v>
      </c>
      <c r="D385" s="43">
        <v>410</v>
      </c>
      <c r="E385" s="44">
        <v>40700946</v>
      </c>
      <c r="F385" s="44">
        <v>40700946</v>
      </c>
      <c r="G385" s="45">
        <v>40237201.890000001</v>
      </c>
      <c r="H385" s="19">
        <f t="shared" si="14"/>
        <v>98.860606065519946</v>
      </c>
      <c r="I385" s="19">
        <f t="shared" si="15"/>
        <v>98.860606065519946</v>
      </c>
    </row>
    <row r="386" spans="1:9" x14ac:dyDescent="0.25">
      <c r="A386" s="40"/>
      <c r="B386" s="46" t="s">
        <v>206</v>
      </c>
      <c r="C386" s="42" t="s">
        <v>589</v>
      </c>
      <c r="D386" s="43"/>
      <c r="E386" s="44">
        <v>2235360.9700000002</v>
      </c>
      <c r="F386" s="44">
        <v>2235360.9700000002</v>
      </c>
      <c r="G386" s="45">
        <v>1046703.01</v>
      </c>
      <c r="H386" s="19">
        <f t="shared" si="14"/>
        <v>46.824786870999176</v>
      </c>
      <c r="I386" s="19">
        <f t="shared" si="15"/>
        <v>46.824786870999176</v>
      </c>
    </row>
    <row r="387" spans="1:9" x14ac:dyDescent="0.25">
      <c r="A387" s="40"/>
      <c r="B387" s="46" t="s">
        <v>178</v>
      </c>
      <c r="C387" s="42" t="s">
        <v>589</v>
      </c>
      <c r="D387" s="43">
        <v>200</v>
      </c>
      <c r="E387" s="44">
        <v>2235360.9700000002</v>
      </c>
      <c r="F387" s="44">
        <v>2235360.9700000002</v>
      </c>
      <c r="G387" s="45">
        <v>1046703.01</v>
      </c>
      <c r="H387" s="19">
        <f t="shared" si="14"/>
        <v>46.824786870999176</v>
      </c>
      <c r="I387" s="19">
        <f t="shared" si="15"/>
        <v>46.824786870999176</v>
      </c>
    </row>
    <row r="388" spans="1:9" ht="27.6" x14ac:dyDescent="0.25">
      <c r="A388" s="40"/>
      <c r="B388" s="46" t="s">
        <v>177</v>
      </c>
      <c r="C388" s="42" t="s">
        <v>589</v>
      </c>
      <c r="D388" s="43">
        <v>240</v>
      </c>
      <c r="E388" s="44">
        <v>2235360.9700000002</v>
      </c>
      <c r="F388" s="44">
        <v>2235360.9700000002</v>
      </c>
      <c r="G388" s="45">
        <v>1046703.01</v>
      </c>
      <c r="H388" s="19">
        <f t="shared" si="14"/>
        <v>46.824786870999176</v>
      </c>
      <c r="I388" s="19">
        <f t="shared" si="15"/>
        <v>46.824786870999176</v>
      </c>
    </row>
    <row r="389" spans="1:9" ht="55.2" x14ac:dyDescent="0.25">
      <c r="A389" s="40"/>
      <c r="B389" s="46" t="s">
        <v>588</v>
      </c>
      <c r="C389" s="42" t="s">
        <v>587</v>
      </c>
      <c r="D389" s="43"/>
      <c r="E389" s="44">
        <v>34748356.710000001</v>
      </c>
      <c r="F389" s="44">
        <v>34748356.710000001</v>
      </c>
      <c r="G389" s="45">
        <v>3833166.87</v>
      </c>
      <c r="H389" s="19">
        <f t="shared" si="14"/>
        <v>11.031217683157022</v>
      </c>
      <c r="I389" s="19">
        <f t="shared" si="15"/>
        <v>11.031217683157022</v>
      </c>
    </row>
    <row r="390" spans="1:9" x14ac:dyDescent="0.25">
      <c r="A390" s="40"/>
      <c r="B390" s="46" t="s">
        <v>447</v>
      </c>
      <c r="C390" s="42" t="s">
        <v>587</v>
      </c>
      <c r="D390" s="43">
        <v>400</v>
      </c>
      <c r="E390" s="44">
        <v>34748356.710000001</v>
      </c>
      <c r="F390" s="44">
        <v>34748356.710000001</v>
      </c>
      <c r="G390" s="45">
        <v>3833166.87</v>
      </c>
      <c r="H390" s="19">
        <f t="shared" si="14"/>
        <v>11.031217683157022</v>
      </c>
      <c r="I390" s="19">
        <f t="shared" si="15"/>
        <v>11.031217683157022</v>
      </c>
    </row>
    <row r="391" spans="1:9" x14ac:dyDescent="0.25">
      <c r="A391" s="40"/>
      <c r="B391" s="46" t="s">
        <v>446</v>
      </c>
      <c r="C391" s="42" t="s">
        <v>587</v>
      </c>
      <c r="D391" s="43">
        <v>410</v>
      </c>
      <c r="E391" s="44">
        <v>34748356.710000001</v>
      </c>
      <c r="F391" s="44">
        <v>34748356.710000001</v>
      </c>
      <c r="G391" s="45">
        <v>3833166.87</v>
      </c>
      <c r="H391" s="19">
        <f t="shared" si="14"/>
        <v>11.031217683157022</v>
      </c>
      <c r="I391" s="19">
        <f t="shared" si="15"/>
        <v>11.031217683157022</v>
      </c>
    </row>
    <row r="392" spans="1:9" ht="27.6" x14ac:dyDescent="0.25">
      <c r="A392" s="40"/>
      <c r="B392" s="46" t="s">
        <v>586</v>
      </c>
      <c r="C392" s="42" t="s">
        <v>585</v>
      </c>
      <c r="D392" s="43"/>
      <c r="E392" s="44">
        <v>7400600</v>
      </c>
      <c r="F392" s="44">
        <v>7400600</v>
      </c>
      <c r="G392" s="45">
        <v>7217229.0499999998</v>
      </c>
      <c r="H392" s="19">
        <f t="shared" si="14"/>
        <v>97.522215090668311</v>
      </c>
      <c r="I392" s="19">
        <f t="shared" si="15"/>
        <v>97.522215090668311</v>
      </c>
    </row>
    <row r="393" spans="1:9" x14ac:dyDescent="0.25">
      <c r="A393" s="40"/>
      <c r="B393" s="46" t="s">
        <v>176</v>
      </c>
      <c r="C393" s="42" t="s">
        <v>585</v>
      </c>
      <c r="D393" s="43">
        <v>300</v>
      </c>
      <c r="E393" s="44">
        <v>2370146</v>
      </c>
      <c r="F393" s="44">
        <v>2370146</v>
      </c>
      <c r="G393" s="45">
        <v>2244091.7400000002</v>
      </c>
      <c r="H393" s="19">
        <f t="shared" si="14"/>
        <v>94.681582484792088</v>
      </c>
      <c r="I393" s="19">
        <f t="shared" si="15"/>
        <v>94.681582484792088</v>
      </c>
    </row>
    <row r="394" spans="1:9" x14ac:dyDescent="0.25">
      <c r="A394" s="40"/>
      <c r="B394" s="46" t="s">
        <v>569</v>
      </c>
      <c r="C394" s="42" t="s">
        <v>585</v>
      </c>
      <c r="D394" s="43">
        <v>320</v>
      </c>
      <c r="E394" s="44">
        <v>2370146</v>
      </c>
      <c r="F394" s="44">
        <v>2370146</v>
      </c>
      <c r="G394" s="45">
        <v>2244091.7400000002</v>
      </c>
      <c r="H394" s="19">
        <f t="shared" si="14"/>
        <v>94.681582484792088</v>
      </c>
      <c r="I394" s="19">
        <f t="shared" si="15"/>
        <v>94.681582484792088</v>
      </c>
    </row>
    <row r="395" spans="1:9" x14ac:dyDescent="0.25">
      <c r="A395" s="40"/>
      <c r="B395" s="46" t="s">
        <v>447</v>
      </c>
      <c r="C395" s="42" t="s">
        <v>585</v>
      </c>
      <c r="D395" s="43">
        <v>400</v>
      </c>
      <c r="E395" s="44">
        <v>5030454</v>
      </c>
      <c r="F395" s="44">
        <v>5030454</v>
      </c>
      <c r="G395" s="45">
        <v>4973137.3099999996</v>
      </c>
      <c r="H395" s="19">
        <f t="shared" si="14"/>
        <v>98.860606020848209</v>
      </c>
      <c r="I395" s="19">
        <f t="shared" si="15"/>
        <v>98.860606020848209</v>
      </c>
    </row>
    <row r="396" spans="1:9" x14ac:dyDescent="0.25">
      <c r="A396" s="40"/>
      <c r="B396" s="46" t="s">
        <v>446</v>
      </c>
      <c r="C396" s="42" t="s">
        <v>585</v>
      </c>
      <c r="D396" s="43">
        <v>410</v>
      </c>
      <c r="E396" s="44">
        <v>5030454</v>
      </c>
      <c r="F396" s="44">
        <v>5030454</v>
      </c>
      <c r="G396" s="45">
        <v>4973137.3099999996</v>
      </c>
      <c r="H396" s="19">
        <f t="shared" si="14"/>
        <v>98.860606020848209</v>
      </c>
      <c r="I396" s="19">
        <f t="shared" si="15"/>
        <v>98.860606020848209</v>
      </c>
    </row>
    <row r="397" spans="1:9" ht="27.6" x14ac:dyDescent="0.25">
      <c r="A397" s="40"/>
      <c r="B397" s="46" t="s">
        <v>584</v>
      </c>
      <c r="C397" s="42" t="s">
        <v>583</v>
      </c>
      <c r="D397" s="43"/>
      <c r="E397" s="44">
        <v>8881120</v>
      </c>
      <c r="F397" s="44">
        <v>8881120</v>
      </c>
      <c r="G397" s="45">
        <v>7159686.5</v>
      </c>
      <c r="H397" s="19">
        <f t="shared" si="14"/>
        <v>80.616932323851046</v>
      </c>
      <c r="I397" s="19">
        <f t="shared" si="15"/>
        <v>80.616932323851046</v>
      </c>
    </row>
    <row r="398" spans="1:9" ht="41.4" x14ac:dyDescent="0.25">
      <c r="A398" s="40"/>
      <c r="B398" s="46" t="s">
        <v>582</v>
      </c>
      <c r="C398" s="42" t="s">
        <v>581</v>
      </c>
      <c r="D398" s="43"/>
      <c r="E398" s="44">
        <v>6908169</v>
      </c>
      <c r="F398" s="44">
        <v>6908169</v>
      </c>
      <c r="G398" s="45">
        <v>5824937</v>
      </c>
      <c r="H398" s="19">
        <f t="shared" si="14"/>
        <v>84.319549796769593</v>
      </c>
      <c r="I398" s="19">
        <f t="shared" si="15"/>
        <v>84.319549796769593</v>
      </c>
    </row>
    <row r="399" spans="1:9" ht="55.2" x14ac:dyDescent="0.25">
      <c r="A399" s="40"/>
      <c r="B399" s="46" t="s">
        <v>580</v>
      </c>
      <c r="C399" s="42" t="s">
        <v>579</v>
      </c>
      <c r="D399" s="43"/>
      <c r="E399" s="44">
        <v>3050856</v>
      </c>
      <c r="F399" s="44">
        <v>3050856</v>
      </c>
      <c r="G399" s="45">
        <v>3050856</v>
      </c>
      <c r="H399" s="19">
        <f t="shared" si="14"/>
        <v>100</v>
      </c>
      <c r="I399" s="19">
        <f t="shared" si="15"/>
        <v>100</v>
      </c>
    </row>
    <row r="400" spans="1:9" x14ac:dyDescent="0.25">
      <c r="A400" s="40"/>
      <c r="B400" s="46" t="s">
        <v>176</v>
      </c>
      <c r="C400" s="42" t="s">
        <v>579</v>
      </c>
      <c r="D400" s="43">
        <v>300</v>
      </c>
      <c r="E400" s="44">
        <v>3050856</v>
      </c>
      <c r="F400" s="44">
        <v>3050856</v>
      </c>
      <c r="G400" s="45">
        <v>3050856</v>
      </c>
      <c r="H400" s="19">
        <f t="shared" si="14"/>
        <v>100</v>
      </c>
      <c r="I400" s="19">
        <f t="shared" si="15"/>
        <v>100</v>
      </c>
    </row>
    <row r="401" spans="1:9" x14ac:dyDescent="0.25">
      <c r="A401" s="40"/>
      <c r="B401" s="46" t="s">
        <v>569</v>
      </c>
      <c r="C401" s="42" t="s">
        <v>579</v>
      </c>
      <c r="D401" s="43">
        <v>320</v>
      </c>
      <c r="E401" s="44">
        <v>3050856</v>
      </c>
      <c r="F401" s="44">
        <v>3050856</v>
      </c>
      <c r="G401" s="45">
        <v>3050856</v>
      </c>
      <c r="H401" s="19">
        <f t="shared" si="14"/>
        <v>100</v>
      </c>
      <c r="I401" s="19">
        <f t="shared" si="15"/>
        <v>100</v>
      </c>
    </row>
    <row r="402" spans="1:9" ht="41.4" x14ac:dyDescent="0.25">
      <c r="A402" s="40"/>
      <c r="B402" s="46" t="s">
        <v>578</v>
      </c>
      <c r="C402" s="42" t="s">
        <v>577</v>
      </c>
      <c r="D402" s="43"/>
      <c r="E402" s="44">
        <v>3090528</v>
      </c>
      <c r="F402" s="44">
        <v>3090528</v>
      </c>
      <c r="G402" s="45">
        <v>2307978</v>
      </c>
      <c r="H402" s="19">
        <f t="shared" si="14"/>
        <v>74.679083962352067</v>
      </c>
      <c r="I402" s="19">
        <f t="shared" si="15"/>
        <v>74.679083962352067</v>
      </c>
    </row>
    <row r="403" spans="1:9" x14ac:dyDescent="0.25">
      <c r="A403" s="40"/>
      <c r="B403" s="46" t="s">
        <v>176</v>
      </c>
      <c r="C403" s="42" t="s">
        <v>577</v>
      </c>
      <c r="D403" s="43">
        <v>300</v>
      </c>
      <c r="E403" s="44">
        <v>3090528</v>
      </c>
      <c r="F403" s="44">
        <v>3090528</v>
      </c>
      <c r="G403" s="45">
        <v>2307978</v>
      </c>
      <c r="H403" s="19">
        <f t="shared" si="14"/>
        <v>74.679083962352067</v>
      </c>
      <c r="I403" s="19">
        <f t="shared" si="15"/>
        <v>74.679083962352067</v>
      </c>
    </row>
    <row r="404" spans="1:9" x14ac:dyDescent="0.25">
      <c r="A404" s="40"/>
      <c r="B404" s="46" t="s">
        <v>569</v>
      </c>
      <c r="C404" s="42" t="s">
        <v>577</v>
      </c>
      <c r="D404" s="43">
        <v>320</v>
      </c>
      <c r="E404" s="44">
        <v>3090528</v>
      </c>
      <c r="F404" s="44">
        <v>3090528</v>
      </c>
      <c r="G404" s="45">
        <v>2307978</v>
      </c>
      <c r="H404" s="19">
        <f t="shared" si="14"/>
        <v>74.679083962352067</v>
      </c>
      <c r="I404" s="19">
        <f t="shared" si="15"/>
        <v>74.679083962352067</v>
      </c>
    </row>
    <row r="405" spans="1:9" ht="69" x14ac:dyDescent="0.25">
      <c r="A405" s="40"/>
      <c r="B405" s="46" t="s">
        <v>576</v>
      </c>
      <c r="C405" s="42" t="s">
        <v>575</v>
      </c>
      <c r="D405" s="43"/>
      <c r="E405" s="44">
        <v>766785</v>
      </c>
      <c r="F405" s="44">
        <v>766785</v>
      </c>
      <c r="G405" s="45">
        <v>466103</v>
      </c>
      <c r="H405" s="19">
        <f t="shared" si="14"/>
        <v>60.78666118925122</v>
      </c>
      <c r="I405" s="19">
        <f t="shared" si="15"/>
        <v>60.78666118925122</v>
      </c>
    </row>
    <row r="406" spans="1:9" x14ac:dyDescent="0.25">
      <c r="A406" s="40"/>
      <c r="B406" s="46" t="s">
        <v>176</v>
      </c>
      <c r="C406" s="42" t="s">
        <v>575</v>
      </c>
      <c r="D406" s="43">
        <v>300</v>
      </c>
      <c r="E406" s="44">
        <v>766785</v>
      </c>
      <c r="F406" s="44">
        <v>766785</v>
      </c>
      <c r="G406" s="45">
        <v>466103</v>
      </c>
      <c r="H406" s="19">
        <f t="shared" si="14"/>
        <v>60.78666118925122</v>
      </c>
      <c r="I406" s="19">
        <f t="shared" si="15"/>
        <v>60.78666118925122</v>
      </c>
    </row>
    <row r="407" spans="1:9" x14ac:dyDescent="0.25">
      <c r="A407" s="40"/>
      <c r="B407" s="46" t="s">
        <v>569</v>
      </c>
      <c r="C407" s="42" t="s">
        <v>575</v>
      </c>
      <c r="D407" s="43">
        <v>320</v>
      </c>
      <c r="E407" s="44">
        <v>766785</v>
      </c>
      <c r="F407" s="44">
        <v>766785</v>
      </c>
      <c r="G407" s="45">
        <v>466103</v>
      </c>
      <c r="H407" s="19">
        <f t="shared" si="14"/>
        <v>60.78666118925122</v>
      </c>
      <c r="I407" s="19">
        <f t="shared" si="15"/>
        <v>60.78666118925122</v>
      </c>
    </row>
    <row r="408" spans="1:9" ht="27.6" x14ac:dyDescent="0.25">
      <c r="A408" s="40"/>
      <c r="B408" s="46" t="s">
        <v>574</v>
      </c>
      <c r="C408" s="42" t="s">
        <v>573</v>
      </c>
      <c r="D408" s="43"/>
      <c r="E408" s="44">
        <v>1957651</v>
      </c>
      <c r="F408" s="44">
        <v>1957651</v>
      </c>
      <c r="G408" s="45">
        <v>1334749.5</v>
      </c>
      <c r="H408" s="19">
        <f t="shared" si="14"/>
        <v>68.181177339576877</v>
      </c>
      <c r="I408" s="19">
        <f t="shared" si="15"/>
        <v>68.181177339576877</v>
      </c>
    </row>
    <row r="409" spans="1:9" ht="27.6" x14ac:dyDescent="0.25">
      <c r="A409" s="40"/>
      <c r="B409" s="46" t="s">
        <v>572</v>
      </c>
      <c r="C409" s="42" t="s">
        <v>571</v>
      </c>
      <c r="D409" s="43"/>
      <c r="E409" s="44">
        <v>97900</v>
      </c>
      <c r="F409" s="44">
        <v>97900</v>
      </c>
      <c r="G409" s="45">
        <v>66737.48</v>
      </c>
      <c r="H409" s="19">
        <f t="shared" si="14"/>
        <v>68.16902962206332</v>
      </c>
      <c r="I409" s="19">
        <f t="shared" si="15"/>
        <v>68.16902962206332</v>
      </c>
    </row>
    <row r="410" spans="1:9" x14ac:dyDescent="0.25">
      <c r="A410" s="40"/>
      <c r="B410" s="46" t="s">
        <v>176</v>
      </c>
      <c r="C410" s="42" t="s">
        <v>571</v>
      </c>
      <c r="D410" s="43">
        <v>300</v>
      </c>
      <c r="E410" s="44">
        <v>97900</v>
      </c>
      <c r="F410" s="44">
        <v>97900</v>
      </c>
      <c r="G410" s="45">
        <v>66737.48</v>
      </c>
      <c r="H410" s="19">
        <f t="shared" si="14"/>
        <v>68.16902962206332</v>
      </c>
      <c r="I410" s="19">
        <f t="shared" si="15"/>
        <v>68.16902962206332</v>
      </c>
    </row>
    <row r="411" spans="1:9" x14ac:dyDescent="0.25">
      <c r="A411" s="40"/>
      <c r="B411" s="46" t="s">
        <v>569</v>
      </c>
      <c r="C411" s="42" t="s">
        <v>571</v>
      </c>
      <c r="D411" s="43">
        <v>320</v>
      </c>
      <c r="E411" s="44">
        <v>97900</v>
      </c>
      <c r="F411" s="44">
        <v>97900</v>
      </c>
      <c r="G411" s="45">
        <v>66737.48</v>
      </c>
      <c r="H411" s="19">
        <f t="shared" si="14"/>
        <v>68.16902962206332</v>
      </c>
      <c r="I411" s="19">
        <f t="shared" si="15"/>
        <v>68.16902962206332</v>
      </c>
    </row>
    <row r="412" spans="1:9" ht="27.6" x14ac:dyDescent="0.25">
      <c r="A412" s="40"/>
      <c r="B412" s="46" t="s">
        <v>570</v>
      </c>
      <c r="C412" s="42" t="s">
        <v>568</v>
      </c>
      <c r="D412" s="43"/>
      <c r="E412" s="44">
        <v>1859751</v>
      </c>
      <c r="F412" s="44">
        <v>1859751</v>
      </c>
      <c r="G412" s="45">
        <v>1268012.02</v>
      </c>
      <c r="H412" s="19">
        <f t="shared" si="14"/>
        <v>68.181816813111013</v>
      </c>
      <c r="I412" s="19">
        <f t="shared" si="15"/>
        <v>68.181816813111013</v>
      </c>
    </row>
    <row r="413" spans="1:9" x14ac:dyDescent="0.25">
      <c r="A413" s="40"/>
      <c r="B413" s="46" t="s">
        <v>176</v>
      </c>
      <c r="C413" s="42" t="s">
        <v>568</v>
      </c>
      <c r="D413" s="43">
        <v>300</v>
      </c>
      <c r="E413" s="44">
        <v>1859751</v>
      </c>
      <c r="F413" s="44">
        <v>1859751</v>
      </c>
      <c r="G413" s="45">
        <v>1268012.02</v>
      </c>
      <c r="H413" s="19">
        <f t="shared" si="14"/>
        <v>68.181816813111013</v>
      </c>
      <c r="I413" s="19">
        <f t="shared" si="15"/>
        <v>68.181816813111013</v>
      </c>
    </row>
    <row r="414" spans="1:9" x14ac:dyDescent="0.25">
      <c r="A414" s="40"/>
      <c r="B414" s="46" t="s">
        <v>569</v>
      </c>
      <c r="C414" s="42" t="s">
        <v>568</v>
      </c>
      <c r="D414" s="43">
        <v>320</v>
      </c>
      <c r="E414" s="44">
        <v>1859751</v>
      </c>
      <c r="F414" s="44">
        <v>1859751</v>
      </c>
      <c r="G414" s="45">
        <v>1268012.02</v>
      </c>
      <c r="H414" s="19">
        <f t="shared" si="14"/>
        <v>68.181816813111013</v>
      </c>
      <c r="I414" s="19">
        <f t="shared" si="15"/>
        <v>68.181816813111013</v>
      </c>
    </row>
    <row r="415" spans="1:9" ht="82.8" x14ac:dyDescent="0.25">
      <c r="A415" s="40"/>
      <c r="B415" s="46" t="s">
        <v>567</v>
      </c>
      <c r="C415" s="42" t="s">
        <v>566</v>
      </c>
      <c r="D415" s="43"/>
      <c r="E415" s="44">
        <v>15300</v>
      </c>
      <c r="F415" s="44">
        <v>15300</v>
      </c>
      <c r="G415" s="45">
        <v>0</v>
      </c>
      <c r="H415" s="19">
        <f t="shared" si="14"/>
        <v>0</v>
      </c>
      <c r="I415" s="19">
        <f t="shared" si="15"/>
        <v>0</v>
      </c>
    </row>
    <row r="416" spans="1:9" ht="82.8" x14ac:dyDescent="0.25">
      <c r="A416" s="40"/>
      <c r="B416" s="46" t="s">
        <v>565</v>
      </c>
      <c r="C416" s="42" t="s">
        <v>540</v>
      </c>
      <c r="D416" s="43"/>
      <c r="E416" s="44">
        <v>15300</v>
      </c>
      <c r="F416" s="44">
        <v>15300</v>
      </c>
      <c r="G416" s="45">
        <v>0</v>
      </c>
      <c r="H416" s="19">
        <f t="shared" si="14"/>
        <v>0</v>
      </c>
      <c r="I416" s="19">
        <f t="shared" si="15"/>
        <v>0</v>
      </c>
    </row>
    <row r="417" spans="1:9" x14ac:dyDescent="0.25">
      <c r="A417" s="40"/>
      <c r="B417" s="46" t="s">
        <v>178</v>
      </c>
      <c r="C417" s="42" t="s">
        <v>540</v>
      </c>
      <c r="D417" s="43">
        <v>200</v>
      </c>
      <c r="E417" s="44">
        <v>15300</v>
      </c>
      <c r="F417" s="44">
        <v>15300</v>
      </c>
      <c r="G417" s="45">
        <v>0</v>
      </c>
      <c r="H417" s="19">
        <f t="shared" si="14"/>
        <v>0</v>
      </c>
      <c r="I417" s="19">
        <f t="shared" si="15"/>
        <v>0</v>
      </c>
    </row>
    <row r="418" spans="1:9" ht="27.6" x14ac:dyDescent="0.25">
      <c r="A418" s="40"/>
      <c r="B418" s="46" t="s">
        <v>177</v>
      </c>
      <c r="C418" s="42" t="s">
        <v>540</v>
      </c>
      <c r="D418" s="43">
        <v>240</v>
      </c>
      <c r="E418" s="44">
        <v>15300</v>
      </c>
      <c r="F418" s="44">
        <v>15300</v>
      </c>
      <c r="G418" s="45">
        <v>0</v>
      </c>
      <c r="H418" s="19">
        <f t="shared" si="14"/>
        <v>0</v>
      </c>
      <c r="I418" s="19">
        <f t="shared" si="15"/>
        <v>0</v>
      </c>
    </row>
    <row r="419" spans="1:9" ht="27.6" x14ac:dyDescent="0.25">
      <c r="A419" s="40"/>
      <c r="B419" s="46" t="s">
        <v>539</v>
      </c>
      <c r="C419" s="42" t="s">
        <v>538</v>
      </c>
      <c r="D419" s="43"/>
      <c r="E419" s="44">
        <v>29997092</v>
      </c>
      <c r="F419" s="44">
        <v>29997092</v>
      </c>
      <c r="G419" s="45">
        <v>25597130.75</v>
      </c>
      <c r="H419" s="19">
        <f t="shared" si="14"/>
        <v>85.332040685810469</v>
      </c>
      <c r="I419" s="19">
        <f t="shared" si="15"/>
        <v>85.332040685810469</v>
      </c>
    </row>
    <row r="420" spans="1:9" ht="27.6" x14ac:dyDescent="0.25">
      <c r="A420" s="40"/>
      <c r="B420" s="46" t="s">
        <v>537</v>
      </c>
      <c r="C420" s="42" t="s">
        <v>536</v>
      </c>
      <c r="D420" s="43"/>
      <c r="E420" s="44">
        <v>29997092</v>
      </c>
      <c r="F420" s="44">
        <v>29997092</v>
      </c>
      <c r="G420" s="45">
        <v>25597130.75</v>
      </c>
      <c r="H420" s="19">
        <f t="shared" si="14"/>
        <v>85.332040685810469</v>
      </c>
      <c r="I420" s="19">
        <f t="shared" si="15"/>
        <v>85.332040685810469</v>
      </c>
    </row>
    <row r="421" spans="1:9" x14ac:dyDescent="0.25">
      <c r="A421" s="40"/>
      <c r="B421" s="46" t="s">
        <v>250</v>
      </c>
      <c r="C421" s="42" t="s">
        <v>535</v>
      </c>
      <c r="D421" s="43"/>
      <c r="E421" s="44">
        <v>29997092</v>
      </c>
      <c r="F421" s="44">
        <v>29997092</v>
      </c>
      <c r="G421" s="45">
        <v>25597130.75</v>
      </c>
      <c r="H421" s="19">
        <f t="shared" si="14"/>
        <v>85.332040685810469</v>
      </c>
      <c r="I421" s="19">
        <f t="shared" si="15"/>
        <v>85.332040685810469</v>
      </c>
    </row>
    <row r="422" spans="1:9" ht="41.4" x14ac:dyDescent="0.25">
      <c r="A422" s="40"/>
      <c r="B422" s="46" t="s">
        <v>186</v>
      </c>
      <c r="C422" s="42" t="s">
        <v>535</v>
      </c>
      <c r="D422" s="43">
        <v>100</v>
      </c>
      <c r="E422" s="44">
        <v>23218232</v>
      </c>
      <c r="F422" s="44">
        <v>23218232</v>
      </c>
      <c r="G422" s="45">
        <v>20772512.640000001</v>
      </c>
      <c r="H422" s="19">
        <f t="shared" ref="H422:H485" si="16">G422/E422*100</f>
        <v>89.466384176021677</v>
      </c>
      <c r="I422" s="19">
        <f t="shared" ref="I422:I485" si="17">G422/F422*100</f>
        <v>89.466384176021677</v>
      </c>
    </row>
    <row r="423" spans="1:9" x14ac:dyDescent="0.25">
      <c r="A423" s="40"/>
      <c r="B423" s="46" t="s">
        <v>244</v>
      </c>
      <c r="C423" s="42" t="s">
        <v>535</v>
      </c>
      <c r="D423" s="43">
        <v>110</v>
      </c>
      <c r="E423" s="44">
        <v>23218232</v>
      </c>
      <c r="F423" s="44">
        <v>23218232</v>
      </c>
      <c r="G423" s="45">
        <v>20772512.640000001</v>
      </c>
      <c r="H423" s="19">
        <f t="shared" si="16"/>
        <v>89.466384176021677</v>
      </c>
      <c r="I423" s="19">
        <f t="shared" si="17"/>
        <v>89.466384176021677</v>
      </c>
    </row>
    <row r="424" spans="1:9" x14ac:dyDescent="0.25">
      <c r="A424" s="40"/>
      <c r="B424" s="46" t="s">
        <v>178</v>
      </c>
      <c r="C424" s="42" t="s">
        <v>535</v>
      </c>
      <c r="D424" s="43">
        <v>200</v>
      </c>
      <c r="E424" s="44">
        <v>5398272</v>
      </c>
      <c r="F424" s="44">
        <v>5398268</v>
      </c>
      <c r="G424" s="45">
        <v>3460533.11</v>
      </c>
      <c r="H424" s="19">
        <f t="shared" si="16"/>
        <v>64.104459908652245</v>
      </c>
      <c r="I424" s="19">
        <f t="shared" si="17"/>
        <v>64.104507408672561</v>
      </c>
    </row>
    <row r="425" spans="1:9" ht="27.6" x14ac:dyDescent="0.25">
      <c r="A425" s="40"/>
      <c r="B425" s="46" t="s">
        <v>177</v>
      </c>
      <c r="C425" s="42" t="s">
        <v>535</v>
      </c>
      <c r="D425" s="43">
        <v>240</v>
      </c>
      <c r="E425" s="44">
        <v>5398272</v>
      </c>
      <c r="F425" s="44">
        <v>5398268</v>
      </c>
      <c r="G425" s="45">
        <v>3460533.11</v>
      </c>
      <c r="H425" s="19">
        <f t="shared" si="16"/>
        <v>64.104459908652245</v>
      </c>
      <c r="I425" s="19">
        <f t="shared" si="17"/>
        <v>64.104507408672561</v>
      </c>
    </row>
    <row r="426" spans="1:9" x14ac:dyDescent="0.25">
      <c r="A426" s="40"/>
      <c r="B426" s="46" t="s">
        <v>176</v>
      </c>
      <c r="C426" s="42" t="s">
        <v>535</v>
      </c>
      <c r="D426" s="43">
        <v>300</v>
      </c>
      <c r="E426" s="44">
        <v>429660</v>
      </c>
      <c r="F426" s="44">
        <v>429660</v>
      </c>
      <c r="G426" s="45">
        <v>429660</v>
      </c>
      <c r="H426" s="19">
        <f t="shared" si="16"/>
        <v>100</v>
      </c>
      <c r="I426" s="19">
        <f t="shared" si="17"/>
        <v>100</v>
      </c>
    </row>
    <row r="427" spans="1:9" x14ac:dyDescent="0.25">
      <c r="A427" s="40"/>
      <c r="B427" s="46" t="s">
        <v>569</v>
      </c>
      <c r="C427" s="42" t="s">
        <v>535</v>
      </c>
      <c r="D427" s="43">
        <v>320</v>
      </c>
      <c r="E427" s="44">
        <v>429660</v>
      </c>
      <c r="F427" s="44">
        <v>429660</v>
      </c>
      <c r="G427" s="45">
        <v>429660</v>
      </c>
      <c r="H427" s="19">
        <f t="shared" si="16"/>
        <v>100</v>
      </c>
      <c r="I427" s="19">
        <f t="shared" si="17"/>
        <v>100</v>
      </c>
    </row>
    <row r="428" spans="1:9" x14ac:dyDescent="0.25">
      <c r="A428" s="40"/>
      <c r="B428" s="46" t="s">
        <v>181</v>
      </c>
      <c r="C428" s="42" t="s">
        <v>535</v>
      </c>
      <c r="D428" s="43">
        <v>800</v>
      </c>
      <c r="E428" s="44">
        <v>950928</v>
      </c>
      <c r="F428" s="44">
        <v>950932</v>
      </c>
      <c r="G428" s="45">
        <v>934425</v>
      </c>
      <c r="H428" s="19">
        <f t="shared" si="16"/>
        <v>98.264537378224219</v>
      </c>
      <c r="I428" s="19">
        <f t="shared" si="17"/>
        <v>98.264124038311877</v>
      </c>
    </row>
    <row r="429" spans="1:9" x14ac:dyDescent="0.25">
      <c r="A429" s="40"/>
      <c r="B429" s="46" t="s">
        <v>246</v>
      </c>
      <c r="C429" s="42" t="s">
        <v>535</v>
      </c>
      <c r="D429" s="43">
        <v>830</v>
      </c>
      <c r="E429" s="44">
        <v>554846</v>
      </c>
      <c r="F429" s="44">
        <v>554846</v>
      </c>
      <c r="G429" s="45">
        <v>554600</v>
      </c>
      <c r="H429" s="19">
        <f t="shared" si="16"/>
        <v>99.955663373260322</v>
      </c>
      <c r="I429" s="19">
        <f t="shared" si="17"/>
        <v>99.955663373260322</v>
      </c>
    </row>
    <row r="430" spans="1:9" x14ac:dyDescent="0.25">
      <c r="A430" s="40"/>
      <c r="B430" s="46" t="s">
        <v>191</v>
      </c>
      <c r="C430" s="42" t="s">
        <v>535</v>
      </c>
      <c r="D430" s="43">
        <v>850</v>
      </c>
      <c r="E430" s="44">
        <v>396082</v>
      </c>
      <c r="F430" s="44">
        <v>396086</v>
      </c>
      <c r="G430" s="45">
        <v>379825</v>
      </c>
      <c r="H430" s="19">
        <f t="shared" si="16"/>
        <v>95.895546881706323</v>
      </c>
      <c r="I430" s="19">
        <f t="shared" si="17"/>
        <v>95.894578450134574</v>
      </c>
    </row>
    <row r="431" spans="1:9" ht="41.4" x14ac:dyDescent="0.25">
      <c r="A431" s="40"/>
      <c r="B431" s="41" t="s">
        <v>534</v>
      </c>
      <c r="C431" s="42" t="s">
        <v>533</v>
      </c>
      <c r="D431" s="43"/>
      <c r="E431" s="44">
        <v>55056041.469999999</v>
      </c>
      <c r="F431" s="44">
        <v>55056041.469999999</v>
      </c>
      <c r="G431" s="45">
        <v>10376323.08</v>
      </c>
      <c r="H431" s="19">
        <f t="shared" si="16"/>
        <v>18.846838245088964</v>
      </c>
      <c r="I431" s="19">
        <f t="shared" si="17"/>
        <v>18.846838245088964</v>
      </c>
    </row>
    <row r="432" spans="1:9" ht="27.6" x14ac:dyDescent="0.25">
      <c r="A432" s="40"/>
      <c r="B432" s="46" t="s">
        <v>532</v>
      </c>
      <c r="C432" s="42" t="s">
        <v>531</v>
      </c>
      <c r="D432" s="43"/>
      <c r="E432" s="44">
        <v>19927300</v>
      </c>
      <c r="F432" s="44">
        <v>19927300</v>
      </c>
      <c r="G432" s="45">
        <v>340000</v>
      </c>
      <c r="H432" s="19">
        <f t="shared" si="16"/>
        <v>1.7062020444315085</v>
      </c>
      <c r="I432" s="19">
        <f t="shared" si="17"/>
        <v>1.7062020444315085</v>
      </c>
    </row>
    <row r="433" spans="1:9" ht="27.6" x14ac:dyDescent="0.25">
      <c r="A433" s="40"/>
      <c r="B433" s="46" t="s">
        <v>414</v>
      </c>
      <c r="C433" s="42" t="s">
        <v>415</v>
      </c>
      <c r="D433" s="43"/>
      <c r="E433" s="44">
        <v>440400</v>
      </c>
      <c r="F433" s="44">
        <v>440400</v>
      </c>
      <c r="G433" s="45">
        <v>340000</v>
      </c>
      <c r="H433" s="19">
        <f t="shared" si="16"/>
        <v>77.202543142597634</v>
      </c>
      <c r="I433" s="19">
        <f t="shared" si="17"/>
        <v>77.202543142597634</v>
      </c>
    </row>
    <row r="434" spans="1:9" x14ac:dyDescent="0.25">
      <c r="A434" s="40"/>
      <c r="B434" s="46" t="s">
        <v>206</v>
      </c>
      <c r="C434" s="42" t="s">
        <v>416</v>
      </c>
      <c r="D434" s="43"/>
      <c r="E434" s="44">
        <v>440400</v>
      </c>
      <c r="F434" s="44">
        <v>440400</v>
      </c>
      <c r="G434" s="45">
        <v>340000</v>
      </c>
      <c r="H434" s="19">
        <f t="shared" si="16"/>
        <v>77.202543142597634</v>
      </c>
      <c r="I434" s="19">
        <f t="shared" si="17"/>
        <v>77.202543142597634</v>
      </c>
    </row>
    <row r="435" spans="1:9" x14ac:dyDescent="0.25">
      <c r="A435" s="40"/>
      <c r="B435" s="46" t="s">
        <v>178</v>
      </c>
      <c r="C435" s="42" t="s">
        <v>416</v>
      </c>
      <c r="D435" s="43">
        <v>200</v>
      </c>
      <c r="E435" s="44">
        <v>440400</v>
      </c>
      <c r="F435" s="44">
        <v>440400</v>
      </c>
      <c r="G435" s="45">
        <v>340000</v>
      </c>
      <c r="H435" s="19">
        <f t="shared" si="16"/>
        <v>77.202543142597634</v>
      </c>
      <c r="I435" s="19">
        <f t="shared" si="17"/>
        <v>77.202543142597634</v>
      </c>
    </row>
    <row r="436" spans="1:9" ht="27.6" x14ac:dyDescent="0.25">
      <c r="A436" s="40"/>
      <c r="B436" s="46" t="s">
        <v>177</v>
      </c>
      <c r="C436" s="42" t="s">
        <v>416</v>
      </c>
      <c r="D436" s="43">
        <v>240</v>
      </c>
      <c r="E436" s="44">
        <v>440400</v>
      </c>
      <c r="F436" s="44">
        <v>440400</v>
      </c>
      <c r="G436" s="45">
        <v>340000</v>
      </c>
      <c r="H436" s="19">
        <f t="shared" si="16"/>
        <v>77.202543142597634</v>
      </c>
      <c r="I436" s="19">
        <f t="shared" si="17"/>
        <v>77.202543142597634</v>
      </c>
    </row>
    <row r="437" spans="1:9" ht="41.4" x14ac:dyDescent="0.25">
      <c r="A437" s="40"/>
      <c r="B437" s="46" t="s">
        <v>530</v>
      </c>
      <c r="C437" s="42" t="s">
        <v>529</v>
      </c>
      <c r="D437" s="43"/>
      <c r="E437" s="44">
        <v>19486900</v>
      </c>
      <c r="F437" s="44">
        <v>19486900</v>
      </c>
      <c r="G437" s="45">
        <v>0</v>
      </c>
      <c r="H437" s="19">
        <f t="shared" si="16"/>
        <v>0</v>
      </c>
      <c r="I437" s="19">
        <f t="shared" si="17"/>
        <v>0</v>
      </c>
    </row>
    <row r="438" spans="1:9" ht="27.6" x14ac:dyDescent="0.25">
      <c r="A438" s="40"/>
      <c r="B438" s="46" t="s">
        <v>528</v>
      </c>
      <c r="C438" s="42" t="s">
        <v>527</v>
      </c>
      <c r="D438" s="43"/>
      <c r="E438" s="44">
        <v>18512500</v>
      </c>
      <c r="F438" s="44">
        <v>18512500</v>
      </c>
      <c r="G438" s="45">
        <v>0</v>
      </c>
      <c r="H438" s="19">
        <f t="shared" si="16"/>
        <v>0</v>
      </c>
      <c r="I438" s="19">
        <f t="shared" si="17"/>
        <v>0</v>
      </c>
    </row>
    <row r="439" spans="1:9" x14ac:dyDescent="0.25">
      <c r="A439" s="40"/>
      <c r="B439" s="46" t="s">
        <v>178</v>
      </c>
      <c r="C439" s="42" t="s">
        <v>527</v>
      </c>
      <c r="D439" s="43">
        <v>200</v>
      </c>
      <c r="E439" s="44">
        <v>18512500</v>
      </c>
      <c r="F439" s="44">
        <v>18512500</v>
      </c>
      <c r="G439" s="45">
        <v>0</v>
      </c>
      <c r="H439" s="19">
        <f t="shared" si="16"/>
        <v>0</v>
      </c>
      <c r="I439" s="19">
        <f t="shared" si="17"/>
        <v>0</v>
      </c>
    </row>
    <row r="440" spans="1:9" ht="27.6" x14ac:dyDescent="0.25">
      <c r="A440" s="40"/>
      <c r="B440" s="46" t="s">
        <v>177</v>
      </c>
      <c r="C440" s="42" t="s">
        <v>527</v>
      </c>
      <c r="D440" s="43">
        <v>240</v>
      </c>
      <c r="E440" s="44">
        <v>18512500</v>
      </c>
      <c r="F440" s="44">
        <v>18512500</v>
      </c>
      <c r="G440" s="45">
        <v>0</v>
      </c>
      <c r="H440" s="19">
        <f t="shared" si="16"/>
        <v>0</v>
      </c>
      <c r="I440" s="19">
        <f t="shared" si="17"/>
        <v>0</v>
      </c>
    </row>
    <row r="441" spans="1:9" ht="27.6" x14ac:dyDescent="0.25">
      <c r="A441" s="40"/>
      <c r="B441" s="46" t="s">
        <v>526</v>
      </c>
      <c r="C441" s="42" t="s">
        <v>525</v>
      </c>
      <c r="D441" s="43"/>
      <c r="E441" s="44">
        <v>974400</v>
      </c>
      <c r="F441" s="44">
        <v>974400</v>
      </c>
      <c r="G441" s="45">
        <v>0</v>
      </c>
      <c r="H441" s="19">
        <f t="shared" si="16"/>
        <v>0</v>
      </c>
      <c r="I441" s="19">
        <f t="shared" si="17"/>
        <v>0</v>
      </c>
    </row>
    <row r="442" spans="1:9" x14ac:dyDescent="0.25">
      <c r="A442" s="40"/>
      <c r="B442" s="46" t="s">
        <v>178</v>
      </c>
      <c r="C442" s="42" t="s">
        <v>525</v>
      </c>
      <c r="D442" s="43">
        <v>200</v>
      </c>
      <c r="E442" s="44">
        <v>974400</v>
      </c>
      <c r="F442" s="44">
        <v>974400</v>
      </c>
      <c r="G442" s="45">
        <v>0</v>
      </c>
      <c r="H442" s="19">
        <f t="shared" si="16"/>
        <v>0</v>
      </c>
      <c r="I442" s="19">
        <f t="shared" si="17"/>
        <v>0</v>
      </c>
    </row>
    <row r="443" spans="1:9" ht="27.6" x14ac:dyDescent="0.25">
      <c r="A443" s="40"/>
      <c r="B443" s="46" t="s">
        <v>177</v>
      </c>
      <c r="C443" s="42" t="s">
        <v>525</v>
      </c>
      <c r="D443" s="43">
        <v>240</v>
      </c>
      <c r="E443" s="44">
        <v>974400</v>
      </c>
      <c r="F443" s="44">
        <v>974400</v>
      </c>
      <c r="G443" s="45">
        <v>0</v>
      </c>
      <c r="H443" s="19">
        <f t="shared" si="16"/>
        <v>0</v>
      </c>
      <c r="I443" s="19">
        <f t="shared" si="17"/>
        <v>0</v>
      </c>
    </row>
    <row r="444" spans="1:9" x14ac:dyDescent="0.25">
      <c r="A444" s="40"/>
      <c r="B444" s="46" t="s">
        <v>524</v>
      </c>
      <c r="C444" s="42" t="s">
        <v>523</v>
      </c>
      <c r="D444" s="43"/>
      <c r="E444" s="44">
        <v>20647141.469999999</v>
      </c>
      <c r="F444" s="44">
        <v>20647141.469999999</v>
      </c>
      <c r="G444" s="45">
        <v>10036323.08</v>
      </c>
      <c r="H444" s="19">
        <f t="shared" si="16"/>
        <v>48.608777610124065</v>
      </c>
      <c r="I444" s="19">
        <f t="shared" si="17"/>
        <v>48.608777610124065</v>
      </c>
    </row>
    <row r="445" spans="1:9" x14ac:dyDescent="0.25">
      <c r="A445" s="40"/>
      <c r="B445" s="46" t="s">
        <v>522</v>
      </c>
      <c r="C445" s="42" t="s">
        <v>521</v>
      </c>
      <c r="D445" s="43"/>
      <c r="E445" s="44">
        <v>2125000</v>
      </c>
      <c r="F445" s="44">
        <v>2125000</v>
      </c>
      <c r="G445" s="45">
        <v>2124956.54</v>
      </c>
      <c r="H445" s="19">
        <f t="shared" si="16"/>
        <v>99.997954823529412</v>
      </c>
      <c r="I445" s="19">
        <f t="shared" si="17"/>
        <v>99.997954823529412</v>
      </c>
    </row>
    <row r="446" spans="1:9" ht="41.4" x14ac:dyDescent="0.25">
      <c r="A446" s="40"/>
      <c r="B446" s="46" t="s">
        <v>520</v>
      </c>
      <c r="C446" s="42" t="s">
        <v>519</v>
      </c>
      <c r="D446" s="43"/>
      <c r="E446" s="44">
        <v>2125000</v>
      </c>
      <c r="F446" s="44">
        <v>2125000</v>
      </c>
      <c r="G446" s="45">
        <v>2124956.54</v>
      </c>
      <c r="H446" s="19">
        <f t="shared" si="16"/>
        <v>99.997954823529412</v>
      </c>
      <c r="I446" s="19">
        <f t="shared" si="17"/>
        <v>99.997954823529412</v>
      </c>
    </row>
    <row r="447" spans="1:9" ht="27.6" x14ac:dyDescent="0.25">
      <c r="A447" s="40"/>
      <c r="B447" s="46" t="s">
        <v>282</v>
      </c>
      <c r="C447" s="42" t="s">
        <v>519</v>
      </c>
      <c r="D447" s="43">
        <v>600</v>
      </c>
      <c r="E447" s="44">
        <v>2125000</v>
      </c>
      <c r="F447" s="44">
        <v>2125000</v>
      </c>
      <c r="G447" s="45">
        <v>2124956.54</v>
      </c>
      <c r="H447" s="19">
        <f t="shared" si="16"/>
        <v>99.997954823529412</v>
      </c>
      <c r="I447" s="19">
        <f t="shared" si="17"/>
        <v>99.997954823529412</v>
      </c>
    </row>
    <row r="448" spans="1:9" ht="27.6" x14ac:dyDescent="0.25">
      <c r="A448" s="40"/>
      <c r="B448" s="46" t="s">
        <v>292</v>
      </c>
      <c r="C448" s="42" t="s">
        <v>519</v>
      </c>
      <c r="D448" s="43">
        <v>630</v>
      </c>
      <c r="E448" s="44">
        <v>2125000</v>
      </c>
      <c r="F448" s="44">
        <v>2125000</v>
      </c>
      <c r="G448" s="45">
        <v>2124956.54</v>
      </c>
      <c r="H448" s="19">
        <f t="shared" si="16"/>
        <v>99.997954823529412</v>
      </c>
      <c r="I448" s="19">
        <f t="shared" si="17"/>
        <v>99.997954823529412</v>
      </c>
    </row>
    <row r="449" spans="1:9" x14ac:dyDescent="0.25">
      <c r="A449" s="40"/>
      <c r="B449" s="46" t="s">
        <v>637</v>
      </c>
      <c r="C449" s="42" t="s">
        <v>417</v>
      </c>
      <c r="D449" s="43"/>
      <c r="E449" s="44">
        <v>7551673</v>
      </c>
      <c r="F449" s="44">
        <v>7551673</v>
      </c>
      <c r="G449" s="45">
        <v>50000</v>
      </c>
      <c r="H449" s="19">
        <f t="shared" si="16"/>
        <v>0.66210494019007438</v>
      </c>
      <c r="I449" s="19">
        <f t="shared" si="17"/>
        <v>0.66210494019007438</v>
      </c>
    </row>
    <row r="450" spans="1:9" ht="27.6" x14ac:dyDescent="0.25">
      <c r="A450" s="40"/>
      <c r="B450" s="46" t="s">
        <v>624</v>
      </c>
      <c r="C450" s="42" t="s">
        <v>544</v>
      </c>
      <c r="D450" s="43"/>
      <c r="E450" s="44">
        <v>284750.19</v>
      </c>
      <c r="F450" s="44">
        <v>284750.19</v>
      </c>
      <c r="G450" s="45">
        <v>50000</v>
      </c>
      <c r="H450" s="19">
        <f t="shared" si="16"/>
        <v>17.55925079452976</v>
      </c>
      <c r="I450" s="19">
        <f t="shared" si="17"/>
        <v>17.55925079452976</v>
      </c>
    </row>
    <row r="451" spans="1:9" x14ac:dyDescent="0.25">
      <c r="A451" s="40"/>
      <c r="B451" s="46" t="s">
        <v>178</v>
      </c>
      <c r="C451" s="42" t="s">
        <v>544</v>
      </c>
      <c r="D451" s="43">
        <v>200</v>
      </c>
      <c r="E451" s="44">
        <v>284750.19</v>
      </c>
      <c r="F451" s="44">
        <v>284750.19</v>
      </c>
      <c r="G451" s="45">
        <v>50000</v>
      </c>
      <c r="H451" s="19">
        <f t="shared" si="16"/>
        <v>17.55925079452976</v>
      </c>
      <c r="I451" s="19">
        <f t="shared" si="17"/>
        <v>17.55925079452976</v>
      </c>
    </row>
    <row r="452" spans="1:9" ht="27.6" x14ac:dyDescent="0.25">
      <c r="A452" s="40"/>
      <c r="B452" s="46" t="s">
        <v>177</v>
      </c>
      <c r="C452" s="42" t="s">
        <v>544</v>
      </c>
      <c r="D452" s="43">
        <v>240</v>
      </c>
      <c r="E452" s="44">
        <v>284750.19</v>
      </c>
      <c r="F452" s="44">
        <v>284750.19</v>
      </c>
      <c r="G452" s="45">
        <v>50000</v>
      </c>
      <c r="H452" s="19">
        <f t="shared" si="16"/>
        <v>17.55925079452976</v>
      </c>
      <c r="I452" s="19">
        <f t="shared" si="17"/>
        <v>17.55925079452976</v>
      </c>
    </row>
    <row r="453" spans="1:9" ht="41.4" x14ac:dyDescent="0.25">
      <c r="A453" s="40"/>
      <c r="B453" s="46" t="s">
        <v>625</v>
      </c>
      <c r="C453" s="42" t="s">
        <v>626</v>
      </c>
      <c r="D453" s="43"/>
      <c r="E453" s="44">
        <v>7266922.8099999996</v>
      </c>
      <c r="F453" s="44">
        <v>7266922.8099999996</v>
      </c>
      <c r="G453" s="45">
        <v>0</v>
      </c>
      <c r="H453" s="19">
        <f t="shared" si="16"/>
        <v>0</v>
      </c>
      <c r="I453" s="19">
        <f t="shared" si="17"/>
        <v>0</v>
      </c>
    </row>
    <row r="454" spans="1:9" x14ac:dyDescent="0.25">
      <c r="A454" s="40"/>
      <c r="B454" s="46" t="s">
        <v>178</v>
      </c>
      <c r="C454" s="42" t="s">
        <v>626</v>
      </c>
      <c r="D454" s="43">
        <v>200</v>
      </c>
      <c r="E454" s="44">
        <v>7266922.8099999996</v>
      </c>
      <c r="F454" s="44">
        <v>7266922.8099999996</v>
      </c>
      <c r="G454" s="45">
        <v>0</v>
      </c>
      <c r="H454" s="19">
        <f t="shared" si="16"/>
        <v>0</v>
      </c>
      <c r="I454" s="19">
        <f t="shared" si="17"/>
        <v>0</v>
      </c>
    </row>
    <row r="455" spans="1:9" ht="27.6" x14ac:dyDescent="0.25">
      <c r="A455" s="40"/>
      <c r="B455" s="46" t="s">
        <v>177</v>
      </c>
      <c r="C455" s="42" t="s">
        <v>626</v>
      </c>
      <c r="D455" s="43">
        <v>240</v>
      </c>
      <c r="E455" s="44">
        <v>7266922.8099999996</v>
      </c>
      <c r="F455" s="44">
        <v>7266922.8099999996</v>
      </c>
      <c r="G455" s="45">
        <v>0</v>
      </c>
      <c r="H455" s="19">
        <f t="shared" si="16"/>
        <v>0</v>
      </c>
      <c r="I455" s="19">
        <f t="shared" si="17"/>
        <v>0</v>
      </c>
    </row>
    <row r="456" spans="1:9" x14ac:dyDescent="0.25">
      <c r="A456" s="40"/>
      <c r="B456" s="46" t="s">
        <v>627</v>
      </c>
      <c r="C456" s="42" t="s">
        <v>628</v>
      </c>
      <c r="D456" s="43"/>
      <c r="E456" s="44">
        <v>10970468.470000001</v>
      </c>
      <c r="F456" s="44">
        <v>10970468.470000001</v>
      </c>
      <c r="G456" s="45">
        <v>7861366.54</v>
      </c>
      <c r="H456" s="19">
        <f t="shared" si="16"/>
        <v>71.659351298422706</v>
      </c>
      <c r="I456" s="19">
        <f t="shared" si="17"/>
        <v>71.659351298422706</v>
      </c>
    </row>
    <row r="457" spans="1:9" ht="27.6" x14ac:dyDescent="0.25">
      <c r="A457" s="40"/>
      <c r="B457" s="46" t="s">
        <v>624</v>
      </c>
      <c r="C457" s="42" t="s">
        <v>545</v>
      </c>
      <c r="D457" s="43"/>
      <c r="E457" s="44">
        <v>7173291.2800000003</v>
      </c>
      <c r="F457" s="44">
        <v>7173291.2800000003</v>
      </c>
      <c r="G457" s="45">
        <v>7861366.54</v>
      </c>
      <c r="H457" s="19">
        <f t="shared" si="16"/>
        <v>109.59218346421309</v>
      </c>
      <c r="I457" s="19">
        <f t="shared" si="17"/>
        <v>109.59218346421309</v>
      </c>
    </row>
    <row r="458" spans="1:9" x14ac:dyDescent="0.25">
      <c r="A458" s="40"/>
      <c r="B458" s="46" t="s">
        <v>178</v>
      </c>
      <c r="C458" s="42" t="s">
        <v>545</v>
      </c>
      <c r="D458" s="43">
        <v>200</v>
      </c>
      <c r="E458" s="44">
        <v>7173291.2800000003</v>
      </c>
      <c r="F458" s="44">
        <v>7173291.2800000003</v>
      </c>
      <c r="G458" s="45">
        <v>7861366.54</v>
      </c>
      <c r="H458" s="19">
        <f t="shared" si="16"/>
        <v>109.59218346421309</v>
      </c>
      <c r="I458" s="19">
        <f t="shared" si="17"/>
        <v>109.59218346421309</v>
      </c>
    </row>
    <row r="459" spans="1:9" ht="27.6" x14ac:dyDescent="0.25">
      <c r="A459" s="40"/>
      <c r="B459" s="46" t="s">
        <v>177</v>
      </c>
      <c r="C459" s="42" t="s">
        <v>545</v>
      </c>
      <c r="D459" s="43">
        <v>240</v>
      </c>
      <c r="E459" s="44">
        <v>7173291.2800000003</v>
      </c>
      <c r="F459" s="44">
        <v>7173291.2800000003</v>
      </c>
      <c r="G459" s="45">
        <v>7861366.54</v>
      </c>
      <c r="H459" s="19">
        <f t="shared" si="16"/>
        <v>109.59218346421309</v>
      </c>
      <c r="I459" s="19">
        <f t="shared" si="17"/>
        <v>109.59218346421309</v>
      </c>
    </row>
    <row r="460" spans="1:9" ht="41.4" x14ac:dyDescent="0.25">
      <c r="A460" s="40"/>
      <c r="B460" s="46" t="s">
        <v>625</v>
      </c>
      <c r="C460" s="42" t="s">
        <v>629</v>
      </c>
      <c r="D460" s="43"/>
      <c r="E460" s="44">
        <v>3797177.19</v>
      </c>
      <c r="F460" s="44">
        <v>3797177.19</v>
      </c>
      <c r="G460" s="45">
        <v>0</v>
      </c>
      <c r="H460" s="19">
        <f t="shared" si="16"/>
        <v>0</v>
      </c>
      <c r="I460" s="19">
        <f t="shared" si="17"/>
        <v>0</v>
      </c>
    </row>
    <row r="461" spans="1:9" x14ac:dyDescent="0.25">
      <c r="A461" s="40"/>
      <c r="B461" s="46" t="s">
        <v>178</v>
      </c>
      <c r="C461" s="42" t="s">
        <v>629</v>
      </c>
      <c r="D461" s="43">
        <v>200</v>
      </c>
      <c r="E461" s="44">
        <v>3797177.19</v>
      </c>
      <c r="F461" s="44">
        <v>3797177.19</v>
      </c>
      <c r="G461" s="45">
        <v>0</v>
      </c>
      <c r="H461" s="19">
        <f t="shared" si="16"/>
        <v>0</v>
      </c>
      <c r="I461" s="19">
        <f t="shared" si="17"/>
        <v>0</v>
      </c>
    </row>
    <row r="462" spans="1:9" ht="27.6" x14ac:dyDescent="0.25">
      <c r="A462" s="40"/>
      <c r="B462" s="46" t="s">
        <v>177</v>
      </c>
      <c r="C462" s="42" t="s">
        <v>629</v>
      </c>
      <c r="D462" s="43">
        <v>240</v>
      </c>
      <c r="E462" s="44">
        <v>3797177.19</v>
      </c>
      <c r="F462" s="44">
        <v>3797177.19</v>
      </c>
      <c r="G462" s="45">
        <v>0</v>
      </c>
      <c r="H462" s="19">
        <f t="shared" si="16"/>
        <v>0</v>
      </c>
      <c r="I462" s="19">
        <f t="shared" si="17"/>
        <v>0</v>
      </c>
    </row>
    <row r="463" spans="1:9" ht="27.6" x14ac:dyDescent="0.25">
      <c r="A463" s="40"/>
      <c r="B463" s="46" t="s">
        <v>518</v>
      </c>
      <c r="C463" s="42" t="s">
        <v>517</v>
      </c>
      <c r="D463" s="43"/>
      <c r="E463" s="44">
        <v>12366500</v>
      </c>
      <c r="F463" s="44">
        <v>12366500</v>
      </c>
      <c r="G463" s="45">
        <v>0</v>
      </c>
      <c r="H463" s="19">
        <f t="shared" si="16"/>
        <v>0</v>
      </c>
      <c r="I463" s="19">
        <f t="shared" si="17"/>
        <v>0</v>
      </c>
    </row>
    <row r="464" spans="1:9" ht="41.4" x14ac:dyDescent="0.25">
      <c r="A464" s="40"/>
      <c r="B464" s="46" t="s">
        <v>557</v>
      </c>
      <c r="C464" s="42" t="s">
        <v>558</v>
      </c>
      <c r="D464" s="43"/>
      <c r="E464" s="44">
        <v>12366500</v>
      </c>
      <c r="F464" s="44">
        <v>12366500</v>
      </c>
      <c r="G464" s="45">
        <v>0</v>
      </c>
      <c r="H464" s="19">
        <f t="shared" si="16"/>
        <v>0</v>
      </c>
      <c r="I464" s="19">
        <f t="shared" si="17"/>
        <v>0</v>
      </c>
    </row>
    <row r="465" spans="1:9" x14ac:dyDescent="0.25">
      <c r="A465" s="40"/>
      <c r="B465" s="46" t="s">
        <v>217</v>
      </c>
      <c r="C465" s="42" t="s">
        <v>559</v>
      </c>
      <c r="D465" s="43"/>
      <c r="E465" s="44">
        <v>12366500</v>
      </c>
      <c r="F465" s="44">
        <v>12366500</v>
      </c>
      <c r="G465" s="45">
        <v>0</v>
      </c>
      <c r="H465" s="19">
        <f t="shared" si="16"/>
        <v>0</v>
      </c>
      <c r="I465" s="19">
        <f t="shared" si="17"/>
        <v>0</v>
      </c>
    </row>
    <row r="466" spans="1:9" x14ac:dyDescent="0.25">
      <c r="A466" s="40"/>
      <c r="B466" s="46" t="s">
        <v>181</v>
      </c>
      <c r="C466" s="42" t="s">
        <v>559</v>
      </c>
      <c r="D466" s="43">
        <v>800</v>
      </c>
      <c r="E466" s="44">
        <v>12366500</v>
      </c>
      <c r="F466" s="44">
        <v>12366500</v>
      </c>
      <c r="G466" s="45">
        <v>0</v>
      </c>
      <c r="H466" s="19">
        <f t="shared" si="16"/>
        <v>0</v>
      </c>
      <c r="I466" s="19">
        <f t="shared" si="17"/>
        <v>0</v>
      </c>
    </row>
    <row r="467" spans="1:9" ht="27.6" x14ac:dyDescent="0.25">
      <c r="A467" s="40"/>
      <c r="B467" s="46" t="s">
        <v>216</v>
      </c>
      <c r="C467" s="42" t="s">
        <v>559</v>
      </c>
      <c r="D467" s="43">
        <v>810</v>
      </c>
      <c r="E467" s="44">
        <v>12366500</v>
      </c>
      <c r="F467" s="44">
        <v>12366500</v>
      </c>
      <c r="G467" s="45">
        <v>0</v>
      </c>
      <c r="H467" s="19">
        <f t="shared" si="16"/>
        <v>0</v>
      </c>
      <c r="I467" s="19">
        <f t="shared" si="17"/>
        <v>0</v>
      </c>
    </row>
    <row r="468" spans="1:9" x14ac:dyDescent="0.25">
      <c r="A468" s="40"/>
      <c r="B468" s="46" t="s">
        <v>516</v>
      </c>
      <c r="C468" s="42" t="s">
        <v>515</v>
      </c>
      <c r="D468" s="43"/>
      <c r="E468" s="44">
        <v>497100</v>
      </c>
      <c r="F468" s="44">
        <v>497100</v>
      </c>
      <c r="G468" s="45">
        <v>0</v>
      </c>
      <c r="H468" s="19">
        <f t="shared" si="16"/>
        <v>0</v>
      </c>
      <c r="I468" s="19">
        <f t="shared" si="17"/>
        <v>0</v>
      </c>
    </row>
    <row r="469" spans="1:9" ht="27.6" x14ac:dyDescent="0.25">
      <c r="A469" s="40"/>
      <c r="B469" s="46" t="s">
        <v>639</v>
      </c>
      <c r="C469" s="42" t="s">
        <v>418</v>
      </c>
      <c r="D469" s="43"/>
      <c r="E469" s="44">
        <v>497100</v>
      </c>
      <c r="F469" s="44">
        <v>497100</v>
      </c>
      <c r="G469" s="45">
        <v>0</v>
      </c>
      <c r="H469" s="19">
        <f t="shared" si="16"/>
        <v>0</v>
      </c>
      <c r="I469" s="19">
        <f t="shared" si="17"/>
        <v>0</v>
      </c>
    </row>
    <row r="470" spans="1:9" x14ac:dyDescent="0.25">
      <c r="A470" s="40"/>
      <c r="B470" s="46" t="s">
        <v>206</v>
      </c>
      <c r="C470" s="42" t="s">
        <v>419</v>
      </c>
      <c r="D470" s="43"/>
      <c r="E470" s="44">
        <v>497100</v>
      </c>
      <c r="F470" s="44">
        <v>497100</v>
      </c>
      <c r="G470" s="45">
        <v>0</v>
      </c>
      <c r="H470" s="19">
        <f t="shared" si="16"/>
        <v>0</v>
      </c>
      <c r="I470" s="19">
        <f t="shared" si="17"/>
        <v>0</v>
      </c>
    </row>
    <row r="471" spans="1:9" x14ac:dyDescent="0.25">
      <c r="A471" s="40"/>
      <c r="B471" s="46" t="s">
        <v>178</v>
      </c>
      <c r="C471" s="42" t="s">
        <v>419</v>
      </c>
      <c r="D471" s="43">
        <v>200</v>
      </c>
      <c r="E471" s="44">
        <v>497100</v>
      </c>
      <c r="F471" s="44">
        <v>497100</v>
      </c>
      <c r="G471" s="45">
        <v>0</v>
      </c>
      <c r="H471" s="19">
        <f t="shared" si="16"/>
        <v>0</v>
      </c>
      <c r="I471" s="19">
        <f t="shared" si="17"/>
        <v>0</v>
      </c>
    </row>
    <row r="472" spans="1:9" ht="27.6" x14ac:dyDescent="0.25">
      <c r="A472" s="40"/>
      <c r="B472" s="46" t="s">
        <v>177</v>
      </c>
      <c r="C472" s="42" t="s">
        <v>419</v>
      </c>
      <c r="D472" s="43">
        <v>240</v>
      </c>
      <c r="E472" s="44">
        <v>497100</v>
      </c>
      <c r="F472" s="44">
        <v>497100</v>
      </c>
      <c r="G472" s="45">
        <v>0</v>
      </c>
      <c r="H472" s="19">
        <f t="shared" si="16"/>
        <v>0</v>
      </c>
      <c r="I472" s="19">
        <f t="shared" si="17"/>
        <v>0</v>
      </c>
    </row>
    <row r="473" spans="1:9" x14ac:dyDescent="0.25">
      <c r="A473" s="40"/>
      <c r="B473" s="46" t="s">
        <v>514</v>
      </c>
      <c r="C473" s="42" t="s">
        <v>513</v>
      </c>
      <c r="D473" s="43"/>
      <c r="E473" s="44">
        <v>1618000</v>
      </c>
      <c r="F473" s="44">
        <v>1618000</v>
      </c>
      <c r="G473" s="45">
        <v>0</v>
      </c>
      <c r="H473" s="19">
        <f t="shared" si="16"/>
        <v>0</v>
      </c>
      <c r="I473" s="19">
        <f t="shared" si="17"/>
        <v>0</v>
      </c>
    </row>
    <row r="474" spans="1:9" ht="27.6" x14ac:dyDescent="0.25">
      <c r="A474" s="40"/>
      <c r="B474" s="46" t="s">
        <v>512</v>
      </c>
      <c r="C474" s="42" t="s">
        <v>511</v>
      </c>
      <c r="D474" s="43"/>
      <c r="E474" s="44">
        <v>1618000</v>
      </c>
      <c r="F474" s="44">
        <v>1618000</v>
      </c>
      <c r="G474" s="45">
        <v>0</v>
      </c>
      <c r="H474" s="19">
        <f t="shared" si="16"/>
        <v>0</v>
      </c>
      <c r="I474" s="19">
        <f t="shared" si="17"/>
        <v>0</v>
      </c>
    </row>
    <row r="475" spans="1:9" x14ac:dyDescent="0.25">
      <c r="A475" s="40"/>
      <c r="B475" s="46" t="s">
        <v>206</v>
      </c>
      <c r="C475" s="42" t="s">
        <v>510</v>
      </c>
      <c r="D475" s="43"/>
      <c r="E475" s="44">
        <v>1618000</v>
      </c>
      <c r="F475" s="44">
        <v>1618000</v>
      </c>
      <c r="G475" s="45">
        <v>0</v>
      </c>
      <c r="H475" s="19">
        <f t="shared" si="16"/>
        <v>0</v>
      </c>
      <c r="I475" s="19">
        <f t="shared" si="17"/>
        <v>0</v>
      </c>
    </row>
    <row r="476" spans="1:9" x14ac:dyDescent="0.25">
      <c r="A476" s="40"/>
      <c r="B476" s="46" t="s">
        <v>178</v>
      </c>
      <c r="C476" s="42" t="s">
        <v>510</v>
      </c>
      <c r="D476" s="43">
        <v>200</v>
      </c>
      <c r="E476" s="44">
        <v>1618000</v>
      </c>
      <c r="F476" s="44">
        <v>1618000</v>
      </c>
      <c r="G476" s="45">
        <v>0</v>
      </c>
      <c r="H476" s="19">
        <f t="shared" si="16"/>
        <v>0</v>
      </c>
      <c r="I476" s="19">
        <f t="shared" si="17"/>
        <v>0</v>
      </c>
    </row>
    <row r="477" spans="1:9" ht="27.6" x14ac:dyDescent="0.25">
      <c r="A477" s="40"/>
      <c r="B477" s="46" t="s">
        <v>177</v>
      </c>
      <c r="C477" s="42" t="s">
        <v>510</v>
      </c>
      <c r="D477" s="43">
        <v>240</v>
      </c>
      <c r="E477" s="44">
        <v>1618000</v>
      </c>
      <c r="F477" s="44">
        <v>1618000</v>
      </c>
      <c r="G477" s="45">
        <v>0</v>
      </c>
      <c r="H477" s="19">
        <f t="shared" si="16"/>
        <v>0</v>
      </c>
      <c r="I477" s="19">
        <f t="shared" si="17"/>
        <v>0</v>
      </c>
    </row>
    <row r="478" spans="1:9" ht="69" x14ac:dyDescent="0.25">
      <c r="A478" s="40"/>
      <c r="B478" s="41" t="s">
        <v>509</v>
      </c>
      <c r="C478" s="42" t="s">
        <v>508</v>
      </c>
      <c r="D478" s="43"/>
      <c r="E478" s="44">
        <v>7459200</v>
      </c>
      <c r="F478" s="44">
        <v>7459200</v>
      </c>
      <c r="G478" s="45">
        <v>6070394.2800000003</v>
      </c>
      <c r="H478" s="19">
        <f t="shared" si="16"/>
        <v>81.381304697554697</v>
      </c>
      <c r="I478" s="19">
        <f t="shared" si="17"/>
        <v>81.381304697554697</v>
      </c>
    </row>
    <row r="479" spans="1:9" x14ac:dyDescent="0.25">
      <c r="A479" s="40"/>
      <c r="B479" s="46" t="s">
        <v>507</v>
      </c>
      <c r="C479" s="42" t="s">
        <v>506</v>
      </c>
      <c r="D479" s="43"/>
      <c r="E479" s="44">
        <v>7074500</v>
      </c>
      <c r="F479" s="44">
        <v>7074500</v>
      </c>
      <c r="G479" s="45">
        <v>5765046.2800000003</v>
      </c>
      <c r="H479" s="19">
        <f t="shared" si="16"/>
        <v>81.490512120997948</v>
      </c>
      <c r="I479" s="19">
        <f t="shared" si="17"/>
        <v>81.490512120997948</v>
      </c>
    </row>
    <row r="480" spans="1:9" ht="41.4" x14ac:dyDescent="0.25">
      <c r="A480" s="40"/>
      <c r="B480" s="46" t="s">
        <v>505</v>
      </c>
      <c r="C480" s="42" t="s">
        <v>504</v>
      </c>
      <c r="D480" s="43"/>
      <c r="E480" s="44">
        <v>2094100</v>
      </c>
      <c r="F480" s="44">
        <v>2094100</v>
      </c>
      <c r="G480" s="45">
        <v>1944100</v>
      </c>
      <c r="H480" s="19">
        <f t="shared" si="16"/>
        <v>92.837018289479971</v>
      </c>
      <c r="I480" s="19">
        <f t="shared" si="17"/>
        <v>92.837018289479971</v>
      </c>
    </row>
    <row r="481" spans="1:9" x14ac:dyDescent="0.25">
      <c r="A481" s="40"/>
      <c r="B481" s="46" t="s">
        <v>503</v>
      </c>
      <c r="C481" s="42" t="s">
        <v>502</v>
      </c>
      <c r="D481" s="43"/>
      <c r="E481" s="44">
        <v>1194100</v>
      </c>
      <c r="F481" s="44">
        <v>1194100</v>
      </c>
      <c r="G481" s="45">
        <v>1044100</v>
      </c>
      <c r="H481" s="19">
        <f t="shared" si="16"/>
        <v>87.438238003517284</v>
      </c>
      <c r="I481" s="19">
        <f t="shared" si="17"/>
        <v>87.438238003517284</v>
      </c>
    </row>
    <row r="482" spans="1:9" x14ac:dyDescent="0.25">
      <c r="A482" s="40"/>
      <c r="B482" s="46" t="s">
        <v>178</v>
      </c>
      <c r="C482" s="42" t="s">
        <v>502</v>
      </c>
      <c r="D482" s="43">
        <v>200</v>
      </c>
      <c r="E482" s="44">
        <v>1194100</v>
      </c>
      <c r="F482" s="44">
        <v>1194100</v>
      </c>
      <c r="G482" s="45">
        <v>1044100</v>
      </c>
      <c r="H482" s="19">
        <f t="shared" si="16"/>
        <v>87.438238003517284</v>
      </c>
      <c r="I482" s="19">
        <f t="shared" si="17"/>
        <v>87.438238003517284</v>
      </c>
    </row>
    <row r="483" spans="1:9" ht="27.6" x14ac:dyDescent="0.25">
      <c r="A483" s="40"/>
      <c r="B483" s="46" t="s">
        <v>177</v>
      </c>
      <c r="C483" s="42" t="s">
        <v>502</v>
      </c>
      <c r="D483" s="43">
        <v>240</v>
      </c>
      <c r="E483" s="44">
        <v>1194100</v>
      </c>
      <c r="F483" s="44">
        <v>1194100</v>
      </c>
      <c r="G483" s="45">
        <v>1044100</v>
      </c>
      <c r="H483" s="19">
        <f t="shared" si="16"/>
        <v>87.438238003517284</v>
      </c>
      <c r="I483" s="19">
        <f t="shared" si="17"/>
        <v>87.438238003517284</v>
      </c>
    </row>
    <row r="484" spans="1:9" ht="27.6" x14ac:dyDescent="0.25">
      <c r="A484" s="40"/>
      <c r="B484" s="46" t="s">
        <v>501</v>
      </c>
      <c r="C484" s="42" t="s">
        <v>500</v>
      </c>
      <c r="D484" s="43"/>
      <c r="E484" s="44">
        <v>720000</v>
      </c>
      <c r="F484" s="44">
        <v>720000</v>
      </c>
      <c r="G484" s="45">
        <v>720000</v>
      </c>
      <c r="H484" s="19">
        <f t="shared" si="16"/>
        <v>100</v>
      </c>
      <c r="I484" s="19">
        <f t="shared" si="17"/>
        <v>100</v>
      </c>
    </row>
    <row r="485" spans="1:9" x14ac:dyDescent="0.25">
      <c r="A485" s="40"/>
      <c r="B485" s="46" t="s">
        <v>178</v>
      </c>
      <c r="C485" s="42" t="s">
        <v>500</v>
      </c>
      <c r="D485" s="43">
        <v>200</v>
      </c>
      <c r="E485" s="44">
        <v>720000</v>
      </c>
      <c r="F485" s="44">
        <v>720000</v>
      </c>
      <c r="G485" s="45">
        <v>720000</v>
      </c>
      <c r="H485" s="19">
        <f t="shared" si="16"/>
        <v>100</v>
      </c>
      <c r="I485" s="19">
        <f t="shared" si="17"/>
        <v>100</v>
      </c>
    </row>
    <row r="486" spans="1:9" ht="27.6" x14ac:dyDescent="0.25">
      <c r="A486" s="40"/>
      <c r="B486" s="46" t="s">
        <v>177</v>
      </c>
      <c r="C486" s="42" t="s">
        <v>500</v>
      </c>
      <c r="D486" s="43">
        <v>240</v>
      </c>
      <c r="E486" s="44">
        <v>720000</v>
      </c>
      <c r="F486" s="44">
        <v>720000</v>
      </c>
      <c r="G486" s="45">
        <v>720000</v>
      </c>
      <c r="H486" s="19">
        <f t="shared" ref="H486:H549" si="18">G486/E486*100</f>
        <v>100</v>
      </c>
      <c r="I486" s="19">
        <f t="shared" ref="I486:I549" si="19">G486/F486*100</f>
        <v>100</v>
      </c>
    </row>
    <row r="487" spans="1:9" ht="27.6" x14ac:dyDescent="0.25">
      <c r="A487" s="40"/>
      <c r="B487" s="46" t="s">
        <v>499</v>
      </c>
      <c r="C487" s="42" t="s">
        <v>498</v>
      </c>
      <c r="D487" s="43"/>
      <c r="E487" s="44">
        <v>180000</v>
      </c>
      <c r="F487" s="44">
        <v>180000</v>
      </c>
      <c r="G487" s="45">
        <v>180000</v>
      </c>
      <c r="H487" s="19">
        <f t="shared" si="18"/>
        <v>100</v>
      </c>
      <c r="I487" s="19">
        <f t="shared" si="19"/>
        <v>100</v>
      </c>
    </row>
    <row r="488" spans="1:9" x14ac:dyDescent="0.25">
      <c r="A488" s="40"/>
      <c r="B488" s="46" t="s">
        <v>178</v>
      </c>
      <c r="C488" s="42" t="s">
        <v>498</v>
      </c>
      <c r="D488" s="43">
        <v>200</v>
      </c>
      <c r="E488" s="44">
        <v>180000</v>
      </c>
      <c r="F488" s="44">
        <v>180000</v>
      </c>
      <c r="G488" s="45">
        <v>180000</v>
      </c>
      <c r="H488" s="19">
        <f t="shared" si="18"/>
        <v>100</v>
      </c>
      <c r="I488" s="19">
        <f t="shared" si="19"/>
        <v>100</v>
      </c>
    </row>
    <row r="489" spans="1:9" ht="27.6" x14ac:dyDescent="0.25">
      <c r="A489" s="40"/>
      <c r="B489" s="46" t="s">
        <v>177</v>
      </c>
      <c r="C489" s="42" t="s">
        <v>498</v>
      </c>
      <c r="D489" s="43">
        <v>240</v>
      </c>
      <c r="E489" s="44">
        <v>180000</v>
      </c>
      <c r="F489" s="44">
        <v>180000</v>
      </c>
      <c r="G489" s="45">
        <v>180000</v>
      </c>
      <c r="H489" s="19">
        <f t="shared" si="18"/>
        <v>100</v>
      </c>
      <c r="I489" s="19">
        <f t="shared" si="19"/>
        <v>100</v>
      </c>
    </row>
    <row r="490" spans="1:9" x14ac:dyDescent="0.25">
      <c r="A490" s="40"/>
      <c r="B490" s="46" t="s">
        <v>497</v>
      </c>
      <c r="C490" s="42" t="s">
        <v>496</v>
      </c>
      <c r="D490" s="43"/>
      <c r="E490" s="44">
        <v>131300</v>
      </c>
      <c r="F490" s="44">
        <v>131300</v>
      </c>
      <c r="G490" s="45">
        <v>52000</v>
      </c>
      <c r="H490" s="19">
        <f t="shared" si="18"/>
        <v>39.603960396039604</v>
      </c>
      <c r="I490" s="19">
        <f t="shared" si="19"/>
        <v>39.603960396039604</v>
      </c>
    </row>
    <row r="491" spans="1:9" x14ac:dyDescent="0.25">
      <c r="A491" s="40"/>
      <c r="B491" s="46" t="s">
        <v>495</v>
      </c>
      <c r="C491" s="42" t="s">
        <v>494</v>
      </c>
      <c r="D491" s="43"/>
      <c r="E491" s="44">
        <v>91900</v>
      </c>
      <c r="F491" s="44">
        <v>91900</v>
      </c>
      <c r="G491" s="45">
        <v>36400</v>
      </c>
      <c r="H491" s="19">
        <f t="shared" si="18"/>
        <v>39.608269858541895</v>
      </c>
      <c r="I491" s="19">
        <f t="shared" si="19"/>
        <v>39.608269858541895</v>
      </c>
    </row>
    <row r="492" spans="1:9" ht="41.4" x14ac:dyDescent="0.25">
      <c r="A492" s="40"/>
      <c r="B492" s="46" t="s">
        <v>186</v>
      </c>
      <c r="C492" s="42" t="s">
        <v>494</v>
      </c>
      <c r="D492" s="43">
        <v>100</v>
      </c>
      <c r="E492" s="44">
        <v>63900</v>
      </c>
      <c r="F492" s="44">
        <v>63900</v>
      </c>
      <c r="G492" s="45">
        <v>20020</v>
      </c>
      <c r="H492" s="19">
        <f t="shared" si="18"/>
        <v>31.330203442879501</v>
      </c>
      <c r="I492" s="19">
        <f t="shared" si="19"/>
        <v>31.330203442879501</v>
      </c>
    </row>
    <row r="493" spans="1:9" x14ac:dyDescent="0.25">
      <c r="A493" s="40"/>
      <c r="B493" s="46" t="s">
        <v>185</v>
      </c>
      <c r="C493" s="42" t="s">
        <v>494</v>
      </c>
      <c r="D493" s="43">
        <v>120</v>
      </c>
      <c r="E493" s="44">
        <v>63900</v>
      </c>
      <c r="F493" s="44">
        <v>63900</v>
      </c>
      <c r="G493" s="45">
        <v>20020</v>
      </c>
      <c r="H493" s="19">
        <f t="shared" si="18"/>
        <v>31.330203442879501</v>
      </c>
      <c r="I493" s="19">
        <f t="shared" si="19"/>
        <v>31.330203442879501</v>
      </c>
    </row>
    <row r="494" spans="1:9" x14ac:dyDescent="0.25">
      <c r="A494" s="40"/>
      <c r="B494" s="46" t="s">
        <v>178</v>
      </c>
      <c r="C494" s="42" t="s">
        <v>494</v>
      </c>
      <c r="D494" s="43">
        <v>200</v>
      </c>
      <c r="E494" s="44">
        <v>28000</v>
      </c>
      <c r="F494" s="44">
        <v>28000</v>
      </c>
      <c r="G494" s="45">
        <v>16380</v>
      </c>
      <c r="H494" s="19">
        <f t="shared" si="18"/>
        <v>58.5</v>
      </c>
      <c r="I494" s="19">
        <f t="shared" si="19"/>
        <v>58.5</v>
      </c>
    </row>
    <row r="495" spans="1:9" ht="27.6" x14ac:dyDescent="0.25">
      <c r="A495" s="40"/>
      <c r="B495" s="46" t="s">
        <v>177</v>
      </c>
      <c r="C495" s="42" t="s">
        <v>494</v>
      </c>
      <c r="D495" s="43">
        <v>240</v>
      </c>
      <c r="E495" s="44">
        <v>28000</v>
      </c>
      <c r="F495" s="44">
        <v>28000</v>
      </c>
      <c r="G495" s="45">
        <v>16380</v>
      </c>
      <c r="H495" s="19">
        <f t="shared" si="18"/>
        <v>58.5</v>
      </c>
      <c r="I495" s="19">
        <f t="shared" si="19"/>
        <v>58.5</v>
      </c>
    </row>
    <row r="496" spans="1:9" x14ac:dyDescent="0.25">
      <c r="A496" s="40"/>
      <c r="B496" s="46" t="s">
        <v>493</v>
      </c>
      <c r="C496" s="42" t="s">
        <v>492</v>
      </c>
      <c r="D496" s="43"/>
      <c r="E496" s="44">
        <v>39400</v>
      </c>
      <c r="F496" s="44">
        <v>39400</v>
      </c>
      <c r="G496" s="45">
        <v>15600</v>
      </c>
      <c r="H496" s="19">
        <f t="shared" si="18"/>
        <v>39.593908629441628</v>
      </c>
      <c r="I496" s="19">
        <f t="shared" si="19"/>
        <v>39.593908629441628</v>
      </c>
    </row>
    <row r="497" spans="1:9" ht="41.4" x14ac:dyDescent="0.25">
      <c r="A497" s="40"/>
      <c r="B497" s="46" t="s">
        <v>186</v>
      </c>
      <c r="C497" s="42" t="s">
        <v>492</v>
      </c>
      <c r="D497" s="43">
        <v>100</v>
      </c>
      <c r="E497" s="44">
        <v>27400</v>
      </c>
      <c r="F497" s="44">
        <v>27400</v>
      </c>
      <c r="G497" s="45">
        <v>8580</v>
      </c>
      <c r="H497" s="19">
        <f t="shared" si="18"/>
        <v>31.313868613138684</v>
      </c>
      <c r="I497" s="19">
        <f t="shared" si="19"/>
        <v>31.313868613138684</v>
      </c>
    </row>
    <row r="498" spans="1:9" x14ac:dyDescent="0.25">
      <c r="A498" s="40"/>
      <c r="B498" s="46" t="s">
        <v>185</v>
      </c>
      <c r="C498" s="42" t="s">
        <v>492</v>
      </c>
      <c r="D498" s="43">
        <v>120</v>
      </c>
      <c r="E498" s="44">
        <v>27400</v>
      </c>
      <c r="F498" s="44">
        <v>27400</v>
      </c>
      <c r="G498" s="45">
        <v>8580</v>
      </c>
      <c r="H498" s="19">
        <f t="shared" si="18"/>
        <v>31.313868613138684</v>
      </c>
      <c r="I498" s="19">
        <f t="shared" si="19"/>
        <v>31.313868613138684</v>
      </c>
    </row>
    <row r="499" spans="1:9" x14ac:dyDescent="0.25">
      <c r="A499" s="40"/>
      <c r="B499" s="46" t="s">
        <v>178</v>
      </c>
      <c r="C499" s="42" t="s">
        <v>492</v>
      </c>
      <c r="D499" s="43">
        <v>200</v>
      </c>
      <c r="E499" s="44">
        <v>12000</v>
      </c>
      <c r="F499" s="44">
        <v>12000</v>
      </c>
      <c r="G499" s="45">
        <v>7020</v>
      </c>
      <c r="H499" s="19">
        <f t="shared" si="18"/>
        <v>58.5</v>
      </c>
      <c r="I499" s="19">
        <f t="shared" si="19"/>
        <v>58.5</v>
      </c>
    </row>
    <row r="500" spans="1:9" ht="27.6" x14ac:dyDescent="0.25">
      <c r="A500" s="40"/>
      <c r="B500" s="46" t="s">
        <v>177</v>
      </c>
      <c r="C500" s="42" t="s">
        <v>492</v>
      </c>
      <c r="D500" s="43">
        <v>240</v>
      </c>
      <c r="E500" s="44">
        <v>12000</v>
      </c>
      <c r="F500" s="44">
        <v>12000</v>
      </c>
      <c r="G500" s="45">
        <v>7020</v>
      </c>
      <c r="H500" s="19">
        <f t="shared" si="18"/>
        <v>58.5</v>
      </c>
      <c r="I500" s="19">
        <f t="shared" si="19"/>
        <v>58.5</v>
      </c>
    </row>
    <row r="501" spans="1:9" ht="27.6" x14ac:dyDescent="0.25">
      <c r="A501" s="40"/>
      <c r="B501" s="46" t="s">
        <v>491</v>
      </c>
      <c r="C501" s="42" t="s">
        <v>490</v>
      </c>
      <c r="D501" s="43"/>
      <c r="E501" s="44">
        <v>1559200</v>
      </c>
      <c r="F501" s="44">
        <v>1559200</v>
      </c>
      <c r="G501" s="45">
        <v>1274646.78</v>
      </c>
      <c r="H501" s="19">
        <f t="shared" si="18"/>
        <v>81.75005002565419</v>
      </c>
      <c r="I501" s="19">
        <f t="shared" si="19"/>
        <v>81.75005002565419</v>
      </c>
    </row>
    <row r="502" spans="1:9" ht="69" x14ac:dyDescent="0.25">
      <c r="A502" s="40"/>
      <c r="B502" s="46" t="s">
        <v>489</v>
      </c>
      <c r="C502" s="42" t="s">
        <v>488</v>
      </c>
      <c r="D502" s="43"/>
      <c r="E502" s="44">
        <v>1559200</v>
      </c>
      <c r="F502" s="44">
        <v>1559200</v>
      </c>
      <c r="G502" s="45">
        <v>1274646.78</v>
      </c>
      <c r="H502" s="19">
        <f t="shared" si="18"/>
        <v>81.75005002565419</v>
      </c>
      <c r="I502" s="19">
        <f t="shared" si="19"/>
        <v>81.75005002565419</v>
      </c>
    </row>
    <row r="503" spans="1:9" ht="41.4" x14ac:dyDescent="0.25">
      <c r="A503" s="40"/>
      <c r="B503" s="46" t="s">
        <v>186</v>
      </c>
      <c r="C503" s="42" t="s">
        <v>488</v>
      </c>
      <c r="D503" s="43">
        <v>100</v>
      </c>
      <c r="E503" s="44">
        <v>1470900</v>
      </c>
      <c r="F503" s="44">
        <v>1470900</v>
      </c>
      <c r="G503" s="45">
        <v>1237957.17</v>
      </c>
      <c r="H503" s="19">
        <f t="shared" si="18"/>
        <v>84.163244952070158</v>
      </c>
      <c r="I503" s="19">
        <f t="shared" si="19"/>
        <v>84.163244952070158</v>
      </c>
    </row>
    <row r="504" spans="1:9" x14ac:dyDescent="0.25">
      <c r="A504" s="40"/>
      <c r="B504" s="46" t="s">
        <v>185</v>
      </c>
      <c r="C504" s="42" t="s">
        <v>488</v>
      </c>
      <c r="D504" s="43">
        <v>120</v>
      </c>
      <c r="E504" s="44">
        <v>1470900</v>
      </c>
      <c r="F504" s="44">
        <v>1470900</v>
      </c>
      <c r="G504" s="45">
        <v>1237957.17</v>
      </c>
      <c r="H504" s="19">
        <f t="shared" si="18"/>
        <v>84.163244952070158</v>
      </c>
      <c r="I504" s="19">
        <f t="shared" si="19"/>
        <v>84.163244952070158</v>
      </c>
    </row>
    <row r="505" spans="1:9" x14ac:dyDescent="0.25">
      <c r="A505" s="40"/>
      <c r="B505" s="46" t="s">
        <v>178</v>
      </c>
      <c r="C505" s="42" t="s">
        <v>488</v>
      </c>
      <c r="D505" s="43">
        <v>200</v>
      </c>
      <c r="E505" s="44">
        <v>88300</v>
      </c>
      <c r="F505" s="44">
        <v>88300</v>
      </c>
      <c r="G505" s="45">
        <v>36689.61</v>
      </c>
      <c r="H505" s="19">
        <f t="shared" si="18"/>
        <v>41.551087202718008</v>
      </c>
      <c r="I505" s="19">
        <f t="shared" si="19"/>
        <v>41.551087202718008</v>
      </c>
    </row>
    <row r="506" spans="1:9" ht="27.6" x14ac:dyDescent="0.25">
      <c r="A506" s="40"/>
      <c r="B506" s="46" t="s">
        <v>177</v>
      </c>
      <c r="C506" s="42" t="s">
        <v>488</v>
      </c>
      <c r="D506" s="43">
        <v>240</v>
      </c>
      <c r="E506" s="44">
        <v>88300</v>
      </c>
      <c r="F506" s="44">
        <v>88300</v>
      </c>
      <c r="G506" s="45">
        <v>36689.61</v>
      </c>
      <c r="H506" s="19">
        <f t="shared" si="18"/>
        <v>41.551087202718008</v>
      </c>
      <c r="I506" s="19">
        <f t="shared" si="19"/>
        <v>41.551087202718008</v>
      </c>
    </row>
    <row r="507" spans="1:9" ht="41.4" x14ac:dyDescent="0.25">
      <c r="A507" s="40"/>
      <c r="B507" s="46" t="s">
        <v>630</v>
      </c>
      <c r="C507" s="42" t="s">
        <v>631</v>
      </c>
      <c r="D507" s="43"/>
      <c r="E507" s="44">
        <v>3700</v>
      </c>
      <c r="F507" s="44">
        <v>3700</v>
      </c>
      <c r="G507" s="45">
        <v>3700</v>
      </c>
      <c r="H507" s="19">
        <f t="shared" si="18"/>
        <v>100</v>
      </c>
      <c r="I507" s="19">
        <f t="shared" si="19"/>
        <v>100</v>
      </c>
    </row>
    <row r="508" spans="1:9" ht="27.6" x14ac:dyDescent="0.25">
      <c r="A508" s="40"/>
      <c r="B508" s="46" t="s">
        <v>632</v>
      </c>
      <c r="C508" s="42" t="s">
        <v>633</v>
      </c>
      <c r="D508" s="43"/>
      <c r="E508" s="44">
        <v>3700</v>
      </c>
      <c r="F508" s="44">
        <v>3700</v>
      </c>
      <c r="G508" s="45">
        <v>3700</v>
      </c>
      <c r="H508" s="19">
        <f t="shared" si="18"/>
        <v>100</v>
      </c>
      <c r="I508" s="19">
        <f t="shared" si="19"/>
        <v>100</v>
      </c>
    </row>
    <row r="509" spans="1:9" x14ac:dyDescent="0.25">
      <c r="A509" s="40"/>
      <c r="B509" s="46" t="s">
        <v>178</v>
      </c>
      <c r="C509" s="42" t="s">
        <v>633</v>
      </c>
      <c r="D509" s="43">
        <v>200</v>
      </c>
      <c r="E509" s="44">
        <v>3700</v>
      </c>
      <c r="F509" s="44">
        <v>3700</v>
      </c>
      <c r="G509" s="45">
        <v>3700</v>
      </c>
      <c r="H509" s="19">
        <f t="shared" si="18"/>
        <v>100</v>
      </c>
      <c r="I509" s="19">
        <f t="shared" si="19"/>
        <v>100</v>
      </c>
    </row>
    <row r="510" spans="1:9" ht="27.6" x14ac:dyDescent="0.25">
      <c r="A510" s="40"/>
      <c r="B510" s="46" t="s">
        <v>177</v>
      </c>
      <c r="C510" s="42" t="s">
        <v>633</v>
      </c>
      <c r="D510" s="43">
        <v>240</v>
      </c>
      <c r="E510" s="44">
        <v>3700</v>
      </c>
      <c r="F510" s="44">
        <v>3700</v>
      </c>
      <c r="G510" s="45">
        <v>3700</v>
      </c>
      <c r="H510" s="19">
        <f t="shared" si="18"/>
        <v>100</v>
      </c>
      <c r="I510" s="19">
        <f t="shared" si="19"/>
        <v>100</v>
      </c>
    </row>
    <row r="511" spans="1:9" ht="27.6" x14ac:dyDescent="0.25">
      <c r="A511" s="40"/>
      <c r="B511" s="46" t="s">
        <v>487</v>
      </c>
      <c r="C511" s="42" t="s">
        <v>486</v>
      </c>
      <c r="D511" s="43"/>
      <c r="E511" s="44">
        <v>2907200</v>
      </c>
      <c r="F511" s="44">
        <v>2907200</v>
      </c>
      <c r="G511" s="45">
        <v>2479599.5</v>
      </c>
      <c r="H511" s="19">
        <f t="shared" si="18"/>
        <v>85.291672399559715</v>
      </c>
      <c r="I511" s="19">
        <f t="shared" si="19"/>
        <v>85.291672399559715</v>
      </c>
    </row>
    <row r="512" spans="1:9" x14ac:dyDescent="0.25">
      <c r="A512" s="40"/>
      <c r="B512" s="46" t="s">
        <v>485</v>
      </c>
      <c r="C512" s="42" t="s">
        <v>484</v>
      </c>
      <c r="D512" s="43"/>
      <c r="E512" s="44">
        <v>558400</v>
      </c>
      <c r="F512" s="44">
        <v>558400</v>
      </c>
      <c r="G512" s="45">
        <v>297900</v>
      </c>
      <c r="H512" s="19">
        <f t="shared" si="18"/>
        <v>53.348853868194844</v>
      </c>
      <c r="I512" s="19">
        <f t="shared" si="19"/>
        <v>53.348853868194844</v>
      </c>
    </row>
    <row r="513" spans="1:9" x14ac:dyDescent="0.25">
      <c r="A513" s="40"/>
      <c r="B513" s="46" t="s">
        <v>178</v>
      </c>
      <c r="C513" s="42" t="s">
        <v>484</v>
      </c>
      <c r="D513" s="43">
        <v>200</v>
      </c>
      <c r="E513" s="44">
        <v>558400</v>
      </c>
      <c r="F513" s="44">
        <v>558400</v>
      </c>
      <c r="G513" s="45">
        <v>297900</v>
      </c>
      <c r="H513" s="19">
        <f t="shared" si="18"/>
        <v>53.348853868194844</v>
      </c>
      <c r="I513" s="19">
        <f t="shared" si="19"/>
        <v>53.348853868194844</v>
      </c>
    </row>
    <row r="514" spans="1:9" ht="27.6" x14ac:dyDescent="0.25">
      <c r="A514" s="40"/>
      <c r="B514" s="46" t="s">
        <v>177</v>
      </c>
      <c r="C514" s="42" t="s">
        <v>484</v>
      </c>
      <c r="D514" s="43">
        <v>240</v>
      </c>
      <c r="E514" s="44">
        <v>558400</v>
      </c>
      <c r="F514" s="44">
        <v>558400</v>
      </c>
      <c r="G514" s="45">
        <v>297900</v>
      </c>
      <c r="H514" s="19">
        <f t="shared" si="18"/>
        <v>53.348853868194844</v>
      </c>
      <c r="I514" s="19">
        <f t="shared" si="19"/>
        <v>53.348853868194844</v>
      </c>
    </row>
    <row r="515" spans="1:9" ht="41.4" x14ac:dyDescent="0.25">
      <c r="A515" s="40"/>
      <c r="B515" s="46" t="s">
        <v>483</v>
      </c>
      <c r="C515" s="42" t="s">
        <v>482</v>
      </c>
      <c r="D515" s="43"/>
      <c r="E515" s="44">
        <v>1879000</v>
      </c>
      <c r="F515" s="44">
        <v>1879000</v>
      </c>
      <c r="G515" s="45">
        <v>1878999.5</v>
      </c>
      <c r="H515" s="19">
        <f t="shared" si="18"/>
        <v>99.999973390101118</v>
      </c>
      <c r="I515" s="19">
        <f t="shared" si="19"/>
        <v>99.999973390101118</v>
      </c>
    </row>
    <row r="516" spans="1:9" x14ac:dyDescent="0.25">
      <c r="A516" s="40"/>
      <c r="B516" s="46" t="s">
        <v>178</v>
      </c>
      <c r="C516" s="42" t="s">
        <v>482</v>
      </c>
      <c r="D516" s="43">
        <v>200</v>
      </c>
      <c r="E516" s="44">
        <v>1879000</v>
      </c>
      <c r="F516" s="44">
        <v>1879000</v>
      </c>
      <c r="G516" s="45">
        <v>1878999.5</v>
      </c>
      <c r="H516" s="19">
        <f t="shared" si="18"/>
        <v>99.999973390101118</v>
      </c>
      <c r="I516" s="19">
        <f t="shared" si="19"/>
        <v>99.999973390101118</v>
      </c>
    </row>
    <row r="517" spans="1:9" ht="27.6" x14ac:dyDescent="0.25">
      <c r="A517" s="40"/>
      <c r="B517" s="46" t="s">
        <v>177</v>
      </c>
      <c r="C517" s="42" t="s">
        <v>482</v>
      </c>
      <c r="D517" s="43">
        <v>240</v>
      </c>
      <c r="E517" s="44">
        <v>1879000</v>
      </c>
      <c r="F517" s="44">
        <v>1879000</v>
      </c>
      <c r="G517" s="45">
        <v>1878999.5</v>
      </c>
      <c r="H517" s="19">
        <f t="shared" si="18"/>
        <v>99.999973390101118</v>
      </c>
      <c r="I517" s="19">
        <f t="shared" si="19"/>
        <v>99.999973390101118</v>
      </c>
    </row>
    <row r="518" spans="1:9" ht="55.2" x14ac:dyDescent="0.25">
      <c r="A518" s="40"/>
      <c r="B518" s="46" t="s">
        <v>481</v>
      </c>
      <c r="C518" s="42" t="s">
        <v>480</v>
      </c>
      <c r="D518" s="43"/>
      <c r="E518" s="44">
        <v>469800</v>
      </c>
      <c r="F518" s="44">
        <v>469800</v>
      </c>
      <c r="G518" s="45">
        <v>302700</v>
      </c>
      <c r="H518" s="19">
        <f t="shared" si="18"/>
        <v>64.431673052362697</v>
      </c>
      <c r="I518" s="19">
        <f t="shared" si="19"/>
        <v>64.431673052362697</v>
      </c>
    </row>
    <row r="519" spans="1:9" x14ac:dyDescent="0.25">
      <c r="A519" s="40"/>
      <c r="B519" s="46" t="s">
        <v>178</v>
      </c>
      <c r="C519" s="42" t="s">
        <v>480</v>
      </c>
      <c r="D519" s="43">
        <v>200</v>
      </c>
      <c r="E519" s="44">
        <v>469800</v>
      </c>
      <c r="F519" s="44">
        <v>469800</v>
      </c>
      <c r="G519" s="45">
        <v>302700</v>
      </c>
      <c r="H519" s="19">
        <f t="shared" si="18"/>
        <v>64.431673052362697</v>
      </c>
      <c r="I519" s="19">
        <f t="shared" si="19"/>
        <v>64.431673052362697</v>
      </c>
    </row>
    <row r="520" spans="1:9" ht="27.6" x14ac:dyDescent="0.25">
      <c r="A520" s="40"/>
      <c r="B520" s="46" t="s">
        <v>177</v>
      </c>
      <c r="C520" s="42" t="s">
        <v>480</v>
      </c>
      <c r="D520" s="43">
        <v>240</v>
      </c>
      <c r="E520" s="44">
        <v>469800</v>
      </c>
      <c r="F520" s="44">
        <v>469800</v>
      </c>
      <c r="G520" s="45">
        <v>302700</v>
      </c>
      <c r="H520" s="19">
        <f t="shared" si="18"/>
        <v>64.431673052362697</v>
      </c>
      <c r="I520" s="19">
        <f t="shared" si="19"/>
        <v>64.431673052362697</v>
      </c>
    </row>
    <row r="521" spans="1:9" ht="27.6" x14ac:dyDescent="0.25">
      <c r="A521" s="40"/>
      <c r="B521" s="46" t="s">
        <v>546</v>
      </c>
      <c r="C521" s="42" t="s">
        <v>547</v>
      </c>
      <c r="D521" s="43"/>
      <c r="E521" s="44">
        <v>368000</v>
      </c>
      <c r="F521" s="44">
        <v>368000</v>
      </c>
      <c r="G521" s="45">
        <v>0</v>
      </c>
      <c r="H521" s="19">
        <f t="shared" si="18"/>
        <v>0</v>
      </c>
      <c r="I521" s="19">
        <f t="shared" si="19"/>
        <v>0</v>
      </c>
    </row>
    <row r="522" spans="1:9" x14ac:dyDescent="0.25">
      <c r="A522" s="40"/>
      <c r="B522" s="46" t="s">
        <v>503</v>
      </c>
      <c r="C522" s="42" t="s">
        <v>548</v>
      </c>
      <c r="D522" s="43"/>
      <c r="E522" s="44">
        <v>368000</v>
      </c>
      <c r="F522" s="44">
        <v>368000</v>
      </c>
      <c r="G522" s="45">
        <v>0</v>
      </c>
      <c r="H522" s="19">
        <f t="shared" si="18"/>
        <v>0</v>
      </c>
      <c r="I522" s="19">
        <f t="shared" si="19"/>
        <v>0</v>
      </c>
    </row>
    <row r="523" spans="1:9" x14ac:dyDescent="0.25">
      <c r="A523" s="40"/>
      <c r="B523" s="46" t="s">
        <v>178</v>
      </c>
      <c r="C523" s="42" t="s">
        <v>548</v>
      </c>
      <c r="D523" s="43">
        <v>200</v>
      </c>
      <c r="E523" s="44">
        <v>368000</v>
      </c>
      <c r="F523" s="44">
        <v>368000</v>
      </c>
      <c r="G523" s="45">
        <v>0</v>
      </c>
      <c r="H523" s="19">
        <f t="shared" si="18"/>
        <v>0</v>
      </c>
      <c r="I523" s="19">
        <f t="shared" si="19"/>
        <v>0</v>
      </c>
    </row>
    <row r="524" spans="1:9" ht="27.6" x14ac:dyDescent="0.25">
      <c r="A524" s="40"/>
      <c r="B524" s="46" t="s">
        <v>177</v>
      </c>
      <c r="C524" s="42" t="s">
        <v>548</v>
      </c>
      <c r="D524" s="43">
        <v>240</v>
      </c>
      <c r="E524" s="44">
        <v>368000</v>
      </c>
      <c r="F524" s="44">
        <v>368000</v>
      </c>
      <c r="G524" s="45">
        <v>0</v>
      </c>
      <c r="H524" s="19">
        <f t="shared" si="18"/>
        <v>0</v>
      </c>
      <c r="I524" s="19">
        <f t="shared" si="19"/>
        <v>0</v>
      </c>
    </row>
    <row r="525" spans="1:9" x14ac:dyDescent="0.25">
      <c r="A525" s="40"/>
      <c r="B525" s="46" t="s">
        <v>549</v>
      </c>
      <c r="C525" s="42" t="s">
        <v>634</v>
      </c>
      <c r="D525" s="43"/>
      <c r="E525" s="44">
        <v>11000</v>
      </c>
      <c r="F525" s="44">
        <v>11000</v>
      </c>
      <c r="G525" s="45">
        <v>11000</v>
      </c>
      <c r="H525" s="19">
        <f t="shared" si="18"/>
        <v>100</v>
      </c>
      <c r="I525" s="19">
        <f t="shared" si="19"/>
        <v>100</v>
      </c>
    </row>
    <row r="526" spans="1:9" x14ac:dyDescent="0.25">
      <c r="A526" s="40"/>
      <c r="B526" s="46" t="s">
        <v>206</v>
      </c>
      <c r="C526" s="42" t="s">
        <v>635</v>
      </c>
      <c r="D526" s="43"/>
      <c r="E526" s="44">
        <v>11000</v>
      </c>
      <c r="F526" s="44">
        <v>11000</v>
      </c>
      <c r="G526" s="45">
        <v>11000</v>
      </c>
      <c r="H526" s="19">
        <f t="shared" si="18"/>
        <v>100</v>
      </c>
      <c r="I526" s="19">
        <f t="shared" si="19"/>
        <v>100</v>
      </c>
    </row>
    <row r="527" spans="1:9" x14ac:dyDescent="0.25">
      <c r="A527" s="40"/>
      <c r="B527" s="46" t="s">
        <v>178</v>
      </c>
      <c r="C527" s="42" t="s">
        <v>635</v>
      </c>
      <c r="D527" s="43">
        <v>200</v>
      </c>
      <c r="E527" s="44">
        <v>11000</v>
      </c>
      <c r="F527" s="44">
        <v>11000</v>
      </c>
      <c r="G527" s="45">
        <v>11000</v>
      </c>
      <c r="H527" s="19">
        <f t="shared" si="18"/>
        <v>100</v>
      </c>
      <c r="I527" s="19">
        <f t="shared" si="19"/>
        <v>100</v>
      </c>
    </row>
    <row r="528" spans="1:9" ht="27.6" x14ac:dyDescent="0.25">
      <c r="A528" s="40"/>
      <c r="B528" s="46" t="s">
        <v>177</v>
      </c>
      <c r="C528" s="42" t="s">
        <v>635</v>
      </c>
      <c r="D528" s="43">
        <v>240</v>
      </c>
      <c r="E528" s="44">
        <v>11000</v>
      </c>
      <c r="F528" s="44">
        <v>11000</v>
      </c>
      <c r="G528" s="45">
        <v>11000</v>
      </c>
      <c r="H528" s="19">
        <f t="shared" si="18"/>
        <v>100</v>
      </c>
      <c r="I528" s="19">
        <f t="shared" si="19"/>
        <v>100</v>
      </c>
    </row>
    <row r="529" spans="1:9" ht="27.6" x14ac:dyDescent="0.25">
      <c r="A529" s="40"/>
      <c r="B529" s="46" t="s">
        <v>479</v>
      </c>
      <c r="C529" s="42" t="s">
        <v>478</v>
      </c>
      <c r="D529" s="43"/>
      <c r="E529" s="44">
        <v>232700</v>
      </c>
      <c r="F529" s="44">
        <v>232700</v>
      </c>
      <c r="G529" s="45">
        <v>203500</v>
      </c>
      <c r="H529" s="19">
        <f t="shared" si="18"/>
        <v>87.451654490760632</v>
      </c>
      <c r="I529" s="19">
        <f t="shared" si="19"/>
        <v>87.451654490760632</v>
      </c>
    </row>
    <row r="530" spans="1:9" x14ac:dyDescent="0.25">
      <c r="A530" s="40"/>
      <c r="B530" s="46" t="s">
        <v>477</v>
      </c>
      <c r="C530" s="42" t="s">
        <v>476</v>
      </c>
      <c r="D530" s="43"/>
      <c r="E530" s="44">
        <v>232700</v>
      </c>
      <c r="F530" s="44">
        <v>232700</v>
      </c>
      <c r="G530" s="45">
        <v>203500</v>
      </c>
      <c r="H530" s="19">
        <f t="shared" si="18"/>
        <v>87.451654490760632</v>
      </c>
      <c r="I530" s="19">
        <f t="shared" si="19"/>
        <v>87.451654490760632</v>
      </c>
    </row>
    <row r="531" spans="1:9" ht="27.6" x14ac:dyDescent="0.25">
      <c r="A531" s="40"/>
      <c r="B531" s="46" t="s">
        <v>475</v>
      </c>
      <c r="C531" s="42" t="s">
        <v>474</v>
      </c>
      <c r="D531" s="43"/>
      <c r="E531" s="44">
        <v>232700</v>
      </c>
      <c r="F531" s="44">
        <v>232700</v>
      </c>
      <c r="G531" s="45">
        <v>203500</v>
      </c>
      <c r="H531" s="19">
        <f t="shared" si="18"/>
        <v>87.451654490760632</v>
      </c>
      <c r="I531" s="19">
        <f t="shared" si="19"/>
        <v>87.451654490760632</v>
      </c>
    </row>
    <row r="532" spans="1:9" x14ac:dyDescent="0.25">
      <c r="A532" s="40"/>
      <c r="B532" s="46" t="s">
        <v>178</v>
      </c>
      <c r="C532" s="42" t="s">
        <v>474</v>
      </c>
      <c r="D532" s="43">
        <v>200</v>
      </c>
      <c r="E532" s="44">
        <v>232700</v>
      </c>
      <c r="F532" s="44">
        <v>232700</v>
      </c>
      <c r="G532" s="45">
        <v>203500</v>
      </c>
      <c r="H532" s="19">
        <f t="shared" si="18"/>
        <v>87.451654490760632</v>
      </c>
      <c r="I532" s="19">
        <f t="shared" si="19"/>
        <v>87.451654490760632</v>
      </c>
    </row>
    <row r="533" spans="1:9" ht="27.6" x14ac:dyDescent="0.25">
      <c r="A533" s="40"/>
      <c r="B533" s="46" t="s">
        <v>177</v>
      </c>
      <c r="C533" s="42" t="s">
        <v>474</v>
      </c>
      <c r="D533" s="43">
        <v>240</v>
      </c>
      <c r="E533" s="44">
        <v>232700</v>
      </c>
      <c r="F533" s="44">
        <v>232700</v>
      </c>
      <c r="G533" s="45">
        <v>203500</v>
      </c>
      <c r="H533" s="19">
        <f t="shared" si="18"/>
        <v>87.451654490760632</v>
      </c>
      <c r="I533" s="19">
        <f t="shared" si="19"/>
        <v>87.451654490760632</v>
      </c>
    </row>
    <row r="534" spans="1:9" x14ac:dyDescent="0.25">
      <c r="A534" s="40"/>
      <c r="B534" s="46" t="s">
        <v>473</v>
      </c>
      <c r="C534" s="42" t="s">
        <v>472</v>
      </c>
      <c r="D534" s="43"/>
      <c r="E534" s="44">
        <v>76000</v>
      </c>
      <c r="F534" s="44">
        <v>76000</v>
      </c>
      <c r="G534" s="45">
        <v>45000</v>
      </c>
      <c r="H534" s="19">
        <f t="shared" si="18"/>
        <v>59.210526315789465</v>
      </c>
      <c r="I534" s="19">
        <f t="shared" si="19"/>
        <v>59.210526315789465</v>
      </c>
    </row>
    <row r="535" spans="1:9" ht="41.4" x14ac:dyDescent="0.25">
      <c r="A535" s="40"/>
      <c r="B535" s="46" t="s">
        <v>471</v>
      </c>
      <c r="C535" s="42" t="s">
        <v>470</v>
      </c>
      <c r="D535" s="43"/>
      <c r="E535" s="44">
        <v>76000</v>
      </c>
      <c r="F535" s="44">
        <v>76000</v>
      </c>
      <c r="G535" s="45">
        <v>45000</v>
      </c>
      <c r="H535" s="19">
        <f t="shared" si="18"/>
        <v>59.210526315789465</v>
      </c>
      <c r="I535" s="19">
        <f t="shared" si="19"/>
        <v>59.210526315789465</v>
      </c>
    </row>
    <row r="536" spans="1:9" x14ac:dyDescent="0.25">
      <c r="A536" s="40"/>
      <c r="B536" s="46" t="s">
        <v>206</v>
      </c>
      <c r="C536" s="42" t="s">
        <v>469</v>
      </c>
      <c r="D536" s="43"/>
      <c r="E536" s="44">
        <v>76000</v>
      </c>
      <c r="F536" s="44">
        <v>76000</v>
      </c>
      <c r="G536" s="45">
        <v>45000</v>
      </c>
      <c r="H536" s="19">
        <f t="shared" si="18"/>
        <v>59.210526315789465</v>
      </c>
      <c r="I536" s="19">
        <f t="shared" si="19"/>
        <v>59.210526315789465</v>
      </c>
    </row>
    <row r="537" spans="1:9" x14ac:dyDescent="0.25">
      <c r="A537" s="40"/>
      <c r="B537" s="46" t="s">
        <v>178</v>
      </c>
      <c r="C537" s="42" t="s">
        <v>469</v>
      </c>
      <c r="D537" s="43">
        <v>200</v>
      </c>
      <c r="E537" s="44">
        <v>76000</v>
      </c>
      <c r="F537" s="44">
        <v>76000</v>
      </c>
      <c r="G537" s="45">
        <v>45000</v>
      </c>
      <c r="H537" s="19">
        <f t="shared" si="18"/>
        <v>59.210526315789465</v>
      </c>
      <c r="I537" s="19">
        <f t="shared" si="19"/>
        <v>59.210526315789465</v>
      </c>
    </row>
    <row r="538" spans="1:9" ht="27.6" x14ac:dyDescent="0.25">
      <c r="A538" s="40"/>
      <c r="B538" s="46" t="s">
        <v>177</v>
      </c>
      <c r="C538" s="42" t="s">
        <v>469</v>
      </c>
      <c r="D538" s="43">
        <v>240</v>
      </c>
      <c r="E538" s="44">
        <v>76000</v>
      </c>
      <c r="F538" s="44">
        <v>76000</v>
      </c>
      <c r="G538" s="45">
        <v>45000</v>
      </c>
      <c r="H538" s="19">
        <f t="shared" si="18"/>
        <v>59.210526315789465</v>
      </c>
      <c r="I538" s="19">
        <f t="shared" si="19"/>
        <v>59.210526315789465</v>
      </c>
    </row>
    <row r="539" spans="1:9" ht="27.6" x14ac:dyDescent="0.25">
      <c r="A539" s="40"/>
      <c r="B539" s="46" t="s">
        <v>468</v>
      </c>
      <c r="C539" s="42" t="s">
        <v>467</v>
      </c>
      <c r="D539" s="43"/>
      <c r="E539" s="44">
        <v>76000</v>
      </c>
      <c r="F539" s="44">
        <v>76000</v>
      </c>
      <c r="G539" s="45">
        <v>56848</v>
      </c>
      <c r="H539" s="19">
        <f t="shared" si="18"/>
        <v>74.8</v>
      </c>
      <c r="I539" s="19">
        <f t="shared" si="19"/>
        <v>74.8</v>
      </c>
    </row>
    <row r="540" spans="1:9" x14ac:dyDescent="0.25">
      <c r="A540" s="40"/>
      <c r="B540" s="46" t="s">
        <v>466</v>
      </c>
      <c r="C540" s="42" t="s">
        <v>465</v>
      </c>
      <c r="D540" s="43"/>
      <c r="E540" s="44">
        <v>76000</v>
      </c>
      <c r="F540" s="44">
        <v>76000</v>
      </c>
      <c r="G540" s="45">
        <v>56848</v>
      </c>
      <c r="H540" s="19">
        <f t="shared" si="18"/>
        <v>74.8</v>
      </c>
      <c r="I540" s="19">
        <f t="shared" si="19"/>
        <v>74.8</v>
      </c>
    </row>
    <row r="541" spans="1:9" x14ac:dyDescent="0.25">
      <c r="A541" s="40"/>
      <c r="B541" s="46" t="s">
        <v>206</v>
      </c>
      <c r="C541" s="42" t="s">
        <v>464</v>
      </c>
      <c r="D541" s="43"/>
      <c r="E541" s="44">
        <v>76000</v>
      </c>
      <c r="F541" s="44">
        <v>76000</v>
      </c>
      <c r="G541" s="45">
        <v>56848</v>
      </c>
      <c r="H541" s="19">
        <f t="shared" si="18"/>
        <v>74.8</v>
      </c>
      <c r="I541" s="19">
        <f t="shared" si="19"/>
        <v>74.8</v>
      </c>
    </row>
    <row r="542" spans="1:9" x14ac:dyDescent="0.25">
      <c r="A542" s="40"/>
      <c r="B542" s="46" t="s">
        <v>178</v>
      </c>
      <c r="C542" s="42" t="s">
        <v>464</v>
      </c>
      <c r="D542" s="43">
        <v>200</v>
      </c>
      <c r="E542" s="44">
        <v>76000</v>
      </c>
      <c r="F542" s="44">
        <v>76000</v>
      </c>
      <c r="G542" s="45">
        <v>56848</v>
      </c>
      <c r="H542" s="19">
        <f t="shared" si="18"/>
        <v>74.8</v>
      </c>
      <c r="I542" s="19">
        <f t="shared" si="19"/>
        <v>74.8</v>
      </c>
    </row>
    <row r="543" spans="1:9" ht="27.6" x14ac:dyDescent="0.25">
      <c r="A543" s="40"/>
      <c r="B543" s="46" t="s">
        <v>177</v>
      </c>
      <c r="C543" s="42" t="s">
        <v>464</v>
      </c>
      <c r="D543" s="43">
        <v>240</v>
      </c>
      <c r="E543" s="44">
        <v>76000</v>
      </c>
      <c r="F543" s="44">
        <v>76000</v>
      </c>
      <c r="G543" s="45">
        <v>56848</v>
      </c>
      <c r="H543" s="19">
        <f t="shared" si="18"/>
        <v>74.8</v>
      </c>
      <c r="I543" s="19">
        <f t="shared" si="19"/>
        <v>74.8</v>
      </c>
    </row>
    <row r="544" spans="1:9" ht="41.4" x14ac:dyDescent="0.25">
      <c r="A544" s="40"/>
      <c r="B544" s="41" t="s">
        <v>463</v>
      </c>
      <c r="C544" s="42" t="s">
        <v>462</v>
      </c>
      <c r="D544" s="43"/>
      <c r="E544" s="44">
        <v>21430700</v>
      </c>
      <c r="F544" s="44">
        <v>21430700</v>
      </c>
      <c r="G544" s="45">
        <v>19476077.710000001</v>
      </c>
      <c r="H544" s="19">
        <f t="shared" si="18"/>
        <v>90.879335299360264</v>
      </c>
      <c r="I544" s="19">
        <f t="shared" si="19"/>
        <v>90.879335299360264</v>
      </c>
    </row>
    <row r="545" spans="1:9" ht="41.4" x14ac:dyDescent="0.25">
      <c r="A545" s="40"/>
      <c r="B545" s="46" t="s">
        <v>461</v>
      </c>
      <c r="C545" s="42" t="s">
        <v>460</v>
      </c>
      <c r="D545" s="43"/>
      <c r="E545" s="44">
        <v>1398450</v>
      </c>
      <c r="F545" s="44">
        <v>1398450</v>
      </c>
      <c r="G545" s="45">
        <v>1208450</v>
      </c>
      <c r="H545" s="19">
        <f t="shared" si="18"/>
        <v>86.413529264542888</v>
      </c>
      <c r="I545" s="19">
        <f t="shared" si="19"/>
        <v>86.413529264542888</v>
      </c>
    </row>
    <row r="546" spans="1:9" x14ac:dyDescent="0.25">
      <c r="A546" s="40"/>
      <c r="B546" s="46" t="s">
        <v>459</v>
      </c>
      <c r="C546" s="42" t="s">
        <v>458</v>
      </c>
      <c r="D546" s="43"/>
      <c r="E546" s="44">
        <v>14200</v>
      </c>
      <c r="F546" s="44">
        <v>14200</v>
      </c>
      <c r="G546" s="45">
        <v>0</v>
      </c>
      <c r="H546" s="19">
        <f t="shared" si="18"/>
        <v>0</v>
      </c>
      <c r="I546" s="19">
        <f t="shared" si="19"/>
        <v>0</v>
      </c>
    </row>
    <row r="547" spans="1:9" x14ac:dyDescent="0.25">
      <c r="A547" s="40"/>
      <c r="B547" s="46" t="s">
        <v>206</v>
      </c>
      <c r="C547" s="42" t="s">
        <v>457</v>
      </c>
      <c r="D547" s="43"/>
      <c r="E547" s="44">
        <v>14200</v>
      </c>
      <c r="F547" s="44">
        <v>14200</v>
      </c>
      <c r="G547" s="45">
        <v>0</v>
      </c>
      <c r="H547" s="19">
        <f t="shared" si="18"/>
        <v>0</v>
      </c>
      <c r="I547" s="19">
        <f t="shared" si="19"/>
        <v>0</v>
      </c>
    </row>
    <row r="548" spans="1:9" x14ac:dyDescent="0.25">
      <c r="A548" s="40"/>
      <c r="B548" s="46" t="s">
        <v>178</v>
      </c>
      <c r="C548" s="42" t="s">
        <v>457</v>
      </c>
      <c r="D548" s="43">
        <v>200</v>
      </c>
      <c r="E548" s="44">
        <v>14200</v>
      </c>
      <c r="F548" s="44">
        <v>14200</v>
      </c>
      <c r="G548" s="45">
        <v>0</v>
      </c>
      <c r="H548" s="19">
        <f t="shared" si="18"/>
        <v>0</v>
      </c>
      <c r="I548" s="19">
        <f t="shared" si="19"/>
        <v>0</v>
      </c>
    </row>
    <row r="549" spans="1:9" ht="27.6" x14ac:dyDescent="0.25">
      <c r="A549" s="40"/>
      <c r="B549" s="46" t="s">
        <v>177</v>
      </c>
      <c r="C549" s="42" t="s">
        <v>457</v>
      </c>
      <c r="D549" s="43">
        <v>240</v>
      </c>
      <c r="E549" s="44">
        <v>14200</v>
      </c>
      <c r="F549" s="44">
        <v>14200</v>
      </c>
      <c r="G549" s="45">
        <v>0</v>
      </c>
      <c r="H549" s="19">
        <f t="shared" si="18"/>
        <v>0</v>
      </c>
      <c r="I549" s="19">
        <f t="shared" si="19"/>
        <v>0</v>
      </c>
    </row>
    <row r="550" spans="1:9" ht="27.6" x14ac:dyDescent="0.25">
      <c r="A550" s="40"/>
      <c r="B550" s="46" t="s">
        <v>456</v>
      </c>
      <c r="C550" s="42" t="s">
        <v>455</v>
      </c>
      <c r="D550" s="43"/>
      <c r="E550" s="44">
        <v>87850</v>
      </c>
      <c r="F550" s="44">
        <v>87850</v>
      </c>
      <c r="G550" s="45">
        <v>62050</v>
      </c>
      <c r="H550" s="19">
        <f t="shared" ref="H550:H613" si="20">G550/E550*100</f>
        <v>70.63175867956744</v>
      </c>
      <c r="I550" s="19">
        <f t="shared" ref="I550:I613" si="21">G550/F550*100</f>
        <v>70.63175867956744</v>
      </c>
    </row>
    <row r="551" spans="1:9" x14ac:dyDescent="0.25">
      <c r="A551" s="40"/>
      <c r="B551" s="46" t="s">
        <v>206</v>
      </c>
      <c r="C551" s="42" t="s">
        <v>454</v>
      </c>
      <c r="D551" s="43"/>
      <c r="E551" s="44">
        <v>87850</v>
      </c>
      <c r="F551" s="44">
        <v>87850</v>
      </c>
      <c r="G551" s="45">
        <v>62050</v>
      </c>
      <c r="H551" s="19">
        <f t="shared" si="20"/>
        <v>70.63175867956744</v>
      </c>
      <c r="I551" s="19">
        <f t="shared" si="21"/>
        <v>70.63175867956744</v>
      </c>
    </row>
    <row r="552" spans="1:9" x14ac:dyDescent="0.25">
      <c r="A552" s="40"/>
      <c r="B552" s="46" t="s">
        <v>178</v>
      </c>
      <c r="C552" s="42" t="s">
        <v>454</v>
      </c>
      <c r="D552" s="43">
        <v>200</v>
      </c>
      <c r="E552" s="44">
        <v>87850</v>
      </c>
      <c r="F552" s="44">
        <v>87850</v>
      </c>
      <c r="G552" s="45">
        <v>62050</v>
      </c>
      <c r="H552" s="19">
        <f t="shared" si="20"/>
        <v>70.63175867956744</v>
      </c>
      <c r="I552" s="19">
        <f t="shared" si="21"/>
        <v>70.63175867956744</v>
      </c>
    </row>
    <row r="553" spans="1:9" ht="27.6" x14ac:dyDescent="0.25">
      <c r="A553" s="40"/>
      <c r="B553" s="46" t="s">
        <v>177</v>
      </c>
      <c r="C553" s="42" t="s">
        <v>454</v>
      </c>
      <c r="D553" s="43">
        <v>240</v>
      </c>
      <c r="E553" s="44">
        <v>87850</v>
      </c>
      <c r="F553" s="44">
        <v>87850</v>
      </c>
      <c r="G553" s="45">
        <v>62050</v>
      </c>
      <c r="H553" s="19">
        <f t="shared" si="20"/>
        <v>70.63175867956744</v>
      </c>
      <c r="I553" s="19">
        <f t="shared" si="21"/>
        <v>70.63175867956744</v>
      </c>
    </row>
    <row r="554" spans="1:9" x14ac:dyDescent="0.25">
      <c r="A554" s="40"/>
      <c r="B554" s="46" t="s">
        <v>453</v>
      </c>
      <c r="C554" s="42" t="s">
        <v>452</v>
      </c>
      <c r="D554" s="43"/>
      <c r="E554" s="44">
        <v>12300</v>
      </c>
      <c r="F554" s="44">
        <v>12300</v>
      </c>
      <c r="G554" s="45">
        <v>12300</v>
      </c>
      <c r="H554" s="19">
        <f t="shared" si="20"/>
        <v>100</v>
      </c>
      <c r="I554" s="19">
        <f t="shared" si="21"/>
        <v>100</v>
      </c>
    </row>
    <row r="555" spans="1:9" x14ac:dyDescent="0.25">
      <c r="A555" s="40"/>
      <c r="B555" s="46" t="s">
        <v>206</v>
      </c>
      <c r="C555" s="42" t="s">
        <v>451</v>
      </c>
      <c r="D555" s="43"/>
      <c r="E555" s="44">
        <v>12300</v>
      </c>
      <c r="F555" s="44">
        <v>12300</v>
      </c>
      <c r="G555" s="45">
        <v>12300</v>
      </c>
      <c r="H555" s="19">
        <f t="shared" si="20"/>
        <v>100</v>
      </c>
      <c r="I555" s="19">
        <f t="shared" si="21"/>
        <v>100</v>
      </c>
    </row>
    <row r="556" spans="1:9" x14ac:dyDescent="0.25">
      <c r="A556" s="40"/>
      <c r="B556" s="46" t="s">
        <v>178</v>
      </c>
      <c r="C556" s="42" t="s">
        <v>451</v>
      </c>
      <c r="D556" s="43">
        <v>200</v>
      </c>
      <c r="E556" s="44">
        <v>12300</v>
      </c>
      <c r="F556" s="44">
        <v>12300</v>
      </c>
      <c r="G556" s="45">
        <v>12300</v>
      </c>
      <c r="H556" s="19">
        <f t="shared" si="20"/>
        <v>100</v>
      </c>
      <c r="I556" s="19">
        <f t="shared" si="21"/>
        <v>100</v>
      </c>
    </row>
    <row r="557" spans="1:9" ht="27.6" x14ac:dyDescent="0.25">
      <c r="A557" s="40"/>
      <c r="B557" s="46" t="s">
        <v>177</v>
      </c>
      <c r="C557" s="42" t="s">
        <v>451</v>
      </c>
      <c r="D557" s="43">
        <v>240</v>
      </c>
      <c r="E557" s="44">
        <v>12300</v>
      </c>
      <c r="F557" s="44">
        <v>12300</v>
      </c>
      <c r="G557" s="45">
        <v>12300</v>
      </c>
      <c r="H557" s="19">
        <f t="shared" si="20"/>
        <v>100</v>
      </c>
      <c r="I557" s="19">
        <f t="shared" si="21"/>
        <v>100</v>
      </c>
    </row>
    <row r="558" spans="1:9" ht="27.6" x14ac:dyDescent="0.25">
      <c r="A558" s="40"/>
      <c r="B558" s="46" t="s">
        <v>450</v>
      </c>
      <c r="C558" s="42" t="s">
        <v>449</v>
      </c>
      <c r="D558" s="43"/>
      <c r="E558" s="44">
        <v>1284100</v>
      </c>
      <c r="F558" s="44">
        <v>1284100</v>
      </c>
      <c r="G558" s="45">
        <v>1134100</v>
      </c>
      <c r="H558" s="19">
        <f t="shared" si="20"/>
        <v>88.318666770500741</v>
      </c>
      <c r="I558" s="19">
        <f t="shared" si="21"/>
        <v>88.318666770500741</v>
      </c>
    </row>
    <row r="559" spans="1:9" x14ac:dyDescent="0.25">
      <c r="A559" s="40"/>
      <c r="B559" s="46" t="s">
        <v>206</v>
      </c>
      <c r="C559" s="42" t="s">
        <v>445</v>
      </c>
      <c r="D559" s="43"/>
      <c r="E559" s="44">
        <v>1284100</v>
      </c>
      <c r="F559" s="44">
        <v>1284100</v>
      </c>
      <c r="G559" s="45">
        <v>1134100</v>
      </c>
      <c r="H559" s="19">
        <f t="shared" si="20"/>
        <v>88.318666770500741</v>
      </c>
      <c r="I559" s="19">
        <f t="shared" si="21"/>
        <v>88.318666770500741</v>
      </c>
    </row>
    <row r="560" spans="1:9" x14ac:dyDescent="0.25">
      <c r="A560" s="40"/>
      <c r="B560" s="46" t="s">
        <v>178</v>
      </c>
      <c r="C560" s="42" t="s">
        <v>445</v>
      </c>
      <c r="D560" s="43">
        <v>200</v>
      </c>
      <c r="E560" s="44">
        <v>1284100</v>
      </c>
      <c r="F560" s="44">
        <v>1284100</v>
      </c>
      <c r="G560" s="45">
        <v>1134100</v>
      </c>
      <c r="H560" s="19">
        <f t="shared" si="20"/>
        <v>88.318666770500741</v>
      </c>
      <c r="I560" s="19">
        <f t="shared" si="21"/>
        <v>88.318666770500741</v>
      </c>
    </row>
    <row r="561" spans="1:9" ht="27.6" x14ac:dyDescent="0.25">
      <c r="A561" s="40"/>
      <c r="B561" s="46" t="s">
        <v>177</v>
      </c>
      <c r="C561" s="42" t="s">
        <v>445</v>
      </c>
      <c r="D561" s="43">
        <v>240</v>
      </c>
      <c r="E561" s="44">
        <v>1284100</v>
      </c>
      <c r="F561" s="44">
        <v>1284100</v>
      </c>
      <c r="G561" s="45">
        <v>1134100</v>
      </c>
      <c r="H561" s="19">
        <f t="shared" si="20"/>
        <v>88.318666770500741</v>
      </c>
      <c r="I561" s="19">
        <f t="shared" si="21"/>
        <v>88.318666770500741</v>
      </c>
    </row>
    <row r="562" spans="1:9" ht="27.6" x14ac:dyDescent="0.25">
      <c r="A562" s="40"/>
      <c r="B562" s="46" t="s">
        <v>444</v>
      </c>
      <c r="C562" s="42" t="s">
        <v>443</v>
      </c>
      <c r="D562" s="43"/>
      <c r="E562" s="44">
        <v>1476440</v>
      </c>
      <c r="F562" s="44">
        <v>1476440</v>
      </c>
      <c r="G562" s="45">
        <v>1476407.32</v>
      </c>
      <c r="H562" s="19">
        <f t="shared" si="20"/>
        <v>99.997786567689843</v>
      </c>
      <c r="I562" s="19">
        <f t="shared" si="21"/>
        <v>99.997786567689843</v>
      </c>
    </row>
    <row r="563" spans="1:9" x14ac:dyDescent="0.25">
      <c r="A563" s="40"/>
      <c r="B563" s="46" t="s">
        <v>442</v>
      </c>
      <c r="C563" s="42" t="s">
        <v>441</v>
      </c>
      <c r="D563" s="43"/>
      <c r="E563" s="44">
        <v>1476440</v>
      </c>
      <c r="F563" s="44">
        <v>1476440</v>
      </c>
      <c r="G563" s="45">
        <v>1476407.32</v>
      </c>
      <c r="H563" s="19">
        <f t="shared" si="20"/>
        <v>99.997786567689843</v>
      </c>
      <c r="I563" s="19">
        <f t="shared" si="21"/>
        <v>99.997786567689843</v>
      </c>
    </row>
    <row r="564" spans="1:9" x14ac:dyDescent="0.25">
      <c r="A564" s="40"/>
      <c r="B564" s="46" t="s">
        <v>217</v>
      </c>
      <c r="C564" s="42" t="s">
        <v>440</v>
      </c>
      <c r="D564" s="43"/>
      <c r="E564" s="44">
        <v>935700</v>
      </c>
      <c r="F564" s="44">
        <v>935700</v>
      </c>
      <c r="G564" s="45">
        <v>935667.32</v>
      </c>
      <c r="H564" s="19">
        <f t="shared" si="20"/>
        <v>99.99650742759431</v>
      </c>
      <c r="I564" s="19">
        <f t="shared" si="21"/>
        <v>99.99650742759431</v>
      </c>
    </row>
    <row r="565" spans="1:9" x14ac:dyDescent="0.25">
      <c r="A565" s="40"/>
      <c r="B565" s="46" t="s">
        <v>181</v>
      </c>
      <c r="C565" s="42" t="s">
        <v>440</v>
      </c>
      <c r="D565" s="43">
        <v>800</v>
      </c>
      <c r="E565" s="44">
        <v>935700</v>
      </c>
      <c r="F565" s="44">
        <v>935700</v>
      </c>
      <c r="G565" s="45">
        <v>935667.32</v>
      </c>
      <c r="H565" s="19">
        <f t="shared" si="20"/>
        <v>99.99650742759431</v>
      </c>
      <c r="I565" s="19">
        <f t="shared" si="21"/>
        <v>99.99650742759431</v>
      </c>
    </row>
    <row r="566" spans="1:9" ht="27.6" x14ac:dyDescent="0.25">
      <c r="A566" s="40"/>
      <c r="B566" s="46" t="s">
        <v>216</v>
      </c>
      <c r="C566" s="42" t="s">
        <v>440</v>
      </c>
      <c r="D566" s="43">
        <v>810</v>
      </c>
      <c r="E566" s="44">
        <v>935700</v>
      </c>
      <c r="F566" s="44">
        <v>935700</v>
      </c>
      <c r="G566" s="45">
        <v>935667.32</v>
      </c>
      <c r="H566" s="19">
        <f t="shared" si="20"/>
        <v>99.99650742759431</v>
      </c>
      <c r="I566" s="19">
        <f t="shared" si="21"/>
        <v>99.99650742759431</v>
      </c>
    </row>
    <row r="567" spans="1:9" x14ac:dyDescent="0.25">
      <c r="A567" s="40"/>
      <c r="B567" s="46" t="s">
        <v>206</v>
      </c>
      <c r="C567" s="42" t="s">
        <v>439</v>
      </c>
      <c r="D567" s="43"/>
      <c r="E567" s="44">
        <v>540740</v>
      </c>
      <c r="F567" s="44">
        <v>540740</v>
      </c>
      <c r="G567" s="45">
        <v>540740</v>
      </c>
      <c r="H567" s="19">
        <f t="shared" si="20"/>
        <v>100</v>
      </c>
      <c r="I567" s="19">
        <f t="shared" si="21"/>
        <v>100</v>
      </c>
    </row>
    <row r="568" spans="1:9" x14ac:dyDescent="0.25">
      <c r="A568" s="40"/>
      <c r="B568" s="46" t="s">
        <v>178</v>
      </c>
      <c r="C568" s="42" t="s">
        <v>439</v>
      </c>
      <c r="D568" s="43">
        <v>200</v>
      </c>
      <c r="E568" s="44">
        <v>540740</v>
      </c>
      <c r="F568" s="44">
        <v>540740</v>
      </c>
      <c r="G568" s="45">
        <v>540740</v>
      </c>
      <c r="H568" s="19">
        <f t="shared" si="20"/>
        <v>100</v>
      </c>
      <c r="I568" s="19">
        <f t="shared" si="21"/>
        <v>100</v>
      </c>
    </row>
    <row r="569" spans="1:9" ht="27.6" x14ac:dyDescent="0.25">
      <c r="A569" s="40"/>
      <c r="B569" s="46" t="s">
        <v>177</v>
      </c>
      <c r="C569" s="42" t="s">
        <v>439</v>
      </c>
      <c r="D569" s="43">
        <v>240</v>
      </c>
      <c r="E569" s="44">
        <v>540740</v>
      </c>
      <c r="F569" s="44">
        <v>540740</v>
      </c>
      <c r="G569" s="45">
        <v>540740</v>
      </c>
      <c r="H569" s="19">
        <f t="shared" si="20"/>
        <v>100</v>
      </c>
      <c r="I569" s="19">
        <f t="shared" si="21"/>
        <v>100</v>
      </c>
    </row>
    <row r="570" spans="1:9" ht="27.6" x14ac:dyDescent="0.25">
      <c r="A570" s="40"/>
      <c r="B570" s="46" t="s">
        <v>438</v>
      </c>
      <c r="C570" s="42" t="s">
        <v>437</v>
      </c>
      <c r="D570" s="43"/>
      <c r="E570" s="44">
        <v>18555810</v>
      </c>
      <c r="F570" s="44">
        <v>18555810</v>
      </c>
      <c r="G570" s="45">
        <v>16791220.390000001</v>
      </c>
      <c r="H570" s="19">
        <f t="shared" si="20"/>
        <v>90.49036603629807</v>
      </c>
      <c r="I570" s="19">
        <f t="shared" si="21"/>
        <v>90.49036603629807</v>
      </c>
    </row>
    <row r="571" spans="1:9" ht="27.6" x14ac:dyDescent="0.25">
      <c r="A571" s="40"/>
      <c r="B571" s="46" t="s">
        <v>436</v>
      </c>
      <c r="C571" s="42" t="s">
        <v>435</v>
      </c>
      <c r="D571" s="43"/>
      <c r="E571" s="44">
        <v>18555810</v>
      </c>
      <c r="F571" s="44">
        <v>18555810</v>
      </c>
      <c r="G571" s="45">
        <v>16791220.390000001</v>
      </c>
      <c r="H571" s="19">
        <f t="shared" si="20"/>
        <v>90.49036603629807</v>
      </c>
      <c r="I571" s="19">
        <f t="shared" si="21"/>
        <v>90.49036603629807</v>
      </c>
    </row>
    <row r="572" spans="1:9" x14ac:dyDescent="0.25">
      <c r="A572" s="40"/>
      <c r="B572" s="46" t="s">
        <v>250</v>
      </c>
      <c r="C572" s="42" t="s">
        <v>434</v>
      </c>
      <c r="D572" s="43"/>
      <c r="E572" s="44">
        <v>18555810</v>
      </c>
      <c r="F572" s="44">
        <v>18555810</v>
      </c>
      <c r="G572" s="45">
        <v>16791220.390000001</v>
      </c>
      <c r="H572" s="19">
        <f t="shared" si="20"/>
        <v>90.49036603629807</v>
      </c>
      <c r="I572" s="19">
        <f t="shared" si="21"/>
        <v>90.49036603629807</v>
      </c>
    </row>
    <row r="573" spans="1:9" ht="41.4" x14ac:dyDescent="0.25">
      <c r="A573" s="40"/>
      <c r="B573" s="46" t="s">
        <v>186</v>
      </c>
      <c r="C573" s="42" t="s">
        <v>434</v>
      </c>
      <c r="D573" s="43">
        <v>100</v>
      </c>
      <c r="E573" s="44">
        <v>16348000</v>
      </c>
      <c r="F573" s="44">
        <v>16348000</v>
      </c>
      <c r="G573" s="45">
        <v>14938170.43</v>
      </c>
      <c r="H573" s="19">
        <f t="shared" si="20"/>
        <v>91.376134267188647</v>
      </c>
      <c r="I573" s="19">
        <f t="shared" si="21"/>
        <v>91.376134267188647</v>
      </c>
    </row>
    <row r="574" spans="1:9" x14ac:dyDescent="0.25">
      <c r="A574" s="40"/>
      <c r="B574" s="46" t="s">
        <v>244</v>
      </c>
      <c r="C574" s="42" t="s">
        <v>434</v>
      </c>
      <c r="D574" s="43">
        <v>110</v>
      </c>
      <c r="E574" s="44">
        <v>16348000</v>
      </c>
      <c r="F574" s="44">
        <v>16348000</v>
      </c>
      <c r="G574" s="45">
        <v>14938170.43</v>
      </c>
      <c r="H574" s="19">
        <f t="shared" si="20"/>
        <v>91.376134267188647</v>
      </c>
      <c r="I574" s="19">
        <f t="shared" si="21"/>
        <v>91.376134267188647</v>
      </c>
    </row>
    <row r="575" spans="1:9" x14ac:dyDescent="0.25">
      <c r="A575" s="40"/>
      <c r="B575" s="46" t="s">
        <v>178</v>
      </c>
      <c r="C575" s="42" t="s">
        <v>434</v>
      </c>
      <c r="D575" s="43">
        <v>200</v>
      </c>
      <c r="E575" s="44">
        <v>2032298</v>
      </c>
      <c r="F575" s="44">
        <v>2032298</v>
      </c>
      <c r="G575" s="45">
        <v>1748349.38</v>
      </c>
      <c r="H575" s="19">
        <f t="shared" si="20"/>
        <v>86.028199604585538</v>
      </c>
      <c r="I575" s="19">
        <f t="shared" si="21"/>
        <v>86.028199604585538</v>
      </c>
    </row>
    <row r="576" spans="1:9" ht="27.6" x14ac:dyDescent="0.25">
      <c r="A576" s="40"/>
      <c r="B576" s="46" t="s">
        <v>177</v>
      </c>
      <c r="C576" s="42" t="s">
        <v>434</v>
      </c>
      <c r="D576" s="43">
        <v>240</v>
      </c>
      <c r="E576" s="44">
        <v>2032298</v>
      </c>
      <c r="F576" s="44">
        <v>2032298</v>
      </c>
      <c r="G576" s="45">
        <v>1748349.38</v>
      </c>
      <c r="H576" s="19">
        <f t="shared" si="20"/>
        <v>86.028199604585538</v>
      </c>
      <c r="I576" s="19">
        <f t="shared" si="21"/>
        <v>86.028199604585538</v>
      </c>
    </row>
    <row r="577" spans="1:9" x14ac:dyDescent="0.25">
      <c r="A577" s="40"/>
      <c r="B577" s="46" t="s">
        <v>181</v>
      </c>
      <c r="C577" s="42" t="s">
        <v>434</v>
      </c>
      <c r="D577" s="43">
        <v>800</v>
      </c>
      <c r="E577" s="44">
        <v>175512</v>
      </c>
      <c r="F577" s="44">
        <v>175512</v>
      </c>
      <c r="G577" s="45">
        <v>104700.58</v>
      </c>
      <c r="H577" s="19">
        <f t="shared" si="20"/>
        <v>59.654371211085277</v>
      </c>
      <c r="I577" s="19">
        <f t="shared" si="21"/>
        <v>59.654371211085277</v>
      </c>
    </row>
    <row r="578" spans="1:9" x14ac:dyDescent="0.25">
      <c r="A578" s="40"/>
      <c r="B578" s="46" t="s">
        <v>191</v>
      </c>
      <c r="C578" s="42" t="s">
        <v>434</v>
      </c>
      <c r="D578" s="43">
        <v>850</v>
      </c>
      <c r="E578" s="44">
        <v>175512</v>
      </c>
      <c r="F578" s="44">
        <v>175512</v>
      </c>
      <c r="G578" s="45">
        <v>104700.58</v>
      </c>
      <c r="H578" s="19">
        <f t="shared" si="20"/>
        <v>59.654371211085277</v>
      </c>
      <c r="I578" s="19">
        <f t="shared" si="21"/>
        <v>59.654371211085277</v>
      </c>
    </row>
    <row r="579" spans="1:9" ht="27.6" x14ac:dyDescent="0.25">
      <c r="A579" s="40"/>
      <c r="B579" s="41" t="s">
        <v>433</v>
      </c>
      <c r="C579" s="42" t="s">
        <v>432</v>
      </c>
      <c r="D579" s="43"/>
      <c r="E579" s="44">
        <v>7141700</v>
      </c>
      <c r="F579" s="44">
        <v>7141700</v>
      </c>
      <c r="G579" s="45">
        <v>3226331.15</v>
      </c>
      <c r="H579" s="19">
        <f t="shared" si="20"/>
        <v>45.175954604645952</v>
      </c>
      <c r="I579" s="19">
        <f t="shared" si="21"/>
        <v>45.175954604645952</v>
      </c>
    </row>
    <row r="580" spans="1:9" ht="27.6" x14ac:dyDescent="0.25">
      <c r="A580" s="40"/>
      <c r="B580" s="46" t="s">
        <v>431</v>
      </c>
      <c r="C580" s="42" t="s">
        <v>405</v>
      </c>
      <c r="D580" s="43"/>
      <c r="E580" s="44">
        <v>807500</v>
      </c>
      <c r="F580" s="44">
        <v>807500</v>
      </c>
      <c r="G580" s="45">
        <v>303330</v>
      </c>
      <c r="H580" s="19">
        <f t="shared" si="20"/>
        <v>37.564086687306499</v>
      </c>
      <c r="I580" s="19">
        <f t="shared" si="21"/>
        <v>37.564086687306499</v>
      </c>
    </row>
    <row r="581" spans="1:9" ht="41.4" x14ac:dyDescent="0.25">
      <c r="A581" s="40"/>
      <c r="B581" s="46" t="s">
        <v>404</v>
      </c>
      <c r="C581" s="42" t="s">
        <v>403</v>
      </c>
      <c r="D581" s="43"/>
      <c r="E581" s="44">
        <v>428000</v>
      </c>
      <c r="F581" s="44">
        <v>428000</v>
      </c>
      <c r="G581" s="45">
        <v>0</v>
      </c>
      <c r="H581" s="19">
        <f t="shared" si="20"/>
        <v>0</v>
      </c>
      <c r="I581" s="19">
        <f t="shared" si="21"/>
        <v>0</v>
      </c>
    </row>
    <row r="582" spans="1:9" x14ac:dyDescent="0.25">
      <c r="A582" s="40"/>
      <c r="B582" s="46" t="s">
        <v>206</v>
      </c>
      <c r="C582" s="42" t="s">
        <v>402</v>
      </c>
      <c r="D582" s="43"/>
      <c r="E582" s="44">
        <v>428000</v>
      </c>
      <c r="F582" s="44">
        <v>428000</v>
      </c>
      <c r="G582" s="45">
        <v>0</v>
      </c>
      <c r="H582" s="19">
        <f t="shared" si="20"/>
        <v>0</v>
      </c>
      <c r="I582" s="19">
        <f t="shared" si="21"/>
        <v>0</v>
      </c>
    </row>
    <row r="583" spans="1:9" x14ac:dyDescent="0.25">
      <c r="A583" s="40"/>
      <c r="B583" s="46" t="s">
        <v>178</v>
      </c>
      <c r="C583" s="42" t="s">
        <v>402</v>
      </c>
      <c r="D583" s="43">
        <v>200</v>
      </c>
      <c r="E583" s="44">
        <v>428000</v>
      </c>
      <c r="F583" s="44">
        <v>428000</v>
      </c>
      <c r="G583" s="45">
        <v>0</v>
      </c>
      <c r="H583" s="19">
        <f t="shared" si="20"/>
        <v>0</v>
      </c>
      <c r="I583" s="19">
        <f t="shared" si="21"/>
        <v>0</v>
      </c>
    </row>
    <row r="584" spans="1:9" ht="27.6" x14ac:dyDescent="0.25">
      <c r="A584" s="40"/>
      <c r="B584" s="46" t="s">
        <v>177</v>
      </c>
      <c r="C584" s="42" t="s">
        <v>402</v>
      </c>
      <c r="D584" s="43">
        <v>240</v>
      </c>
      <c r="E584" s="44">
        <v>428000</v>
      </c>
      <c r="F584" s="44">
        <v>428000</v>
      </c>
      <c r="G584" s="45">
        <v>0</v>
      </c>
      <c r="H584" s="19">
        <f t="shared" si="20"/>
        <v>0</v>
      </c>
      <c r="I584" s="19">
        <f t="shared" si="21"/>
        <v>0</v>
      </c>
    </row>
    <row r="585" spans="1:9" ht="27.6" x14ac:dyDescent="0.25">
      <c r="A585" s="40"/>
      <c r="B585" s="46" t="s">
        <v>401</v>
      </c>
      <c r="C585" s="42" t="s">
        <v>400</v>
      </c>
      <c r="D585" s="43"/>
      <c r="E585" s="44">
        <v>379500</v>
      </c>
      <c r="F585" s="44">
        <v>379500</v>
      </c>
      <c r="G585" s="45">
        <v>303330</v>
      </c>
      <c r="H585" s="19">
        <f t="shared" si="20"/>
        <v>79.928853754940704</v>
      </c>
      <c r="I585" s="19">
        <f t="shared" si="21"/>
        <v>79.928853754940704</v>
      </c>
    </row>
    <row r="586" spans="1:9" x14ac:dyDescent="0.25">
      <c r="A586" s="40"/>
      <c r="B586" s="46" t="s">
        <v>206</v>
      </c>
      <c r="C586" s="42" t="s">
        <v>398</v>
      </c>
      <c r="D586" s="43"/>
      <c r="E586" s="44">
        <v>379500</v>
      </c>
      <c r="F586" s="44">
        <v>379500</v>
      </c>
      <c r="G586" s="45">
        <v>303330</v>
      </c>
      <c r="H586" s="19">
        <f t="shared" si="20"/>
        <v>79.928853754940704</v>
      </c>
      <c r="I586" s="19">
        <f t="shared" si="21"/>
        <v>79.928853754940704</v>
      </c>
    </row>
    <row r="587" spans="1:9" x14ac:dyDescent="0.25">
      <c r="A587" s="40"/>
      <c r="B587" s="46" t="s">
        <v>178</v>
      </c>
      <c r="C587" s="42" t="s">
        <v>398</v>
      </c>
      <c r="D587" s="43">
        <v>200</v>
      </c>
      <c r="E587" s="44">
        <v>351500</v>
      </c>
      <c r="F587" s="44">
        <v>351500</v>
      </c>
      <c r="G587" s="45">
        <v>299330</v>
      </c>
      <c r="H587" s="19">
        <f t="shared" si="20"/>
        <v>85.15789473684211</v>
      </c>
      <c r="I587" s="19">
        <f t="shared" si="21"/>
        <v>85.15789473684211</v>
      </c>
    </row>
    <row r="588" spans="1:9" ht="27.6" x14ac:dyDescent="0.25">
      <c r="A588" s="40"/>
      <c r="B588" s="46" t="s">
        <v>177</v>
      </c>
      <c r="C588" s="42" t="s">
        <v>398</v>
      </c>
      <c r="D588" s="43">
        <v>240</v>
      </c>
      <c r="E588" s="44">
        <v>351500</v>
      </c>
      <c r="F588" s="44">
        <v>351500</v>
      </c>
      <c r="G588" s="45">
        <v>299330</v>
      </c>
      <c r="H588" s="19">
        <f t="shared" si="20"/>
        <v>85.15789473684211</v>
      </c>
      <c r="I588" s="19">
        <f t="shared" si="21"/>
        <v>85.15789473684211</v>
      </c>
    </row>
    <row r="589" spans="1:9" x14ac:dyDescent="0.25">
      <c r="A589" s="40"/>
      <c r="B589" s="46" t="s">
        <v>176</v>
      </c>
      <c r="C589" s="42" t="s">
        <v>398</v>
      </c>
      <c r="D589" s="43">
        <v>300</v>
      </c>
      <c r="E589" s="44">
        <v>28000</v>
      </c>
      <c r="F589" s="44">
        <v>28000</v>
      </c>
      <c r="G589" s="45">
        <v>4000</v>
      </c>
      <c r="H589" s="19">
        <f t="shared" si="20"/>
        <v>14.285714285714285</v>
      </c>
      <c r="I589" s="19">
        <f t="shared" si="21"/>
        <v>14.285714285714285</v>
      </c>
    </row>
    <row r="590" spans="1:9" x14ac:dyDescent="0.25">
      <c r="A590" s="40"/>
      <c r="B590" s="46" t="s">
        <v>229</v>
      </c>
      <c r="C590" s="42" t="s">
        <v>398</v>
      </c>
      <c r="D590" s="43">
        <v>350</v>
      </c>
      <c r="E590" s="44">
        <v>28000</v>
      </c>
      <c r="F590" s="44">
        <v>28000</v>
      </c>
      <c r="G590" s="45">
        <v>4000</v>
      </c>
      <c r="H590" s="19">
        <f t="shared" si="20"/>
        <v>14.285714285714285</v>
      </c>
      <c r="I590" s="19">
        <f t="shared" si="21"/>
        <v>14.285714285714285</v>
      </c>
    </row>
    <row r="591" spans="1:9" ht="27.6" x14ac:dyDescent="0.25">
      <c r="A591" s="40"/>
      <c r="B591" s="46" t="s">
        <v>397</v>
      </c>
      <c r="C591" s="42" t="s">
        <v>396</v>
      </c>
      <c r="D591" s="43"/>
      <c r="E591" s="44">
        <v>3056400</v>
      </c>
      <c r="F591" s="44">
        <v>3056400</v>
      </c>
      <c r="G591" s="45">
        <v>618400</v>
      </c>
      <c r="H591" s="19">
        <f t="shared" si="20"/>
        <v>20.232953801858393</v>
      </c>
      <c r="I591" s="19">
        <f t="shared" si="21"/>
        <v>20.232953801858393</v>
      </c>
    </row>
    <row r="592" spans="1:9" ht="27.6" x14ac:dyDescent="0.25">
      <c r="A592" s="40"/>
      <c r="B592" s="46" t="s">
        <v>395</v>
      </c>
      <c r="C592" s="42" t="s">
        <v>394</v>
      </c>
      <c r="D592" s="43"/>
      <c r="E592" s="44">
        <v>3056400</v>
      </c>
      <c r="F592" s="44">
        <v>3056400</v>
      </c>
      <c r="G592" s="45">
        <v>618400</v>
      </c>
      <c r="H592" s="19">
        <f t="shared" si="20"/>
        <v>20.232953801858393</v>
      </c>
      <c r="I592" s="19">
        <f t="shared" si="21"/>
        <v>20.232953801858393</v>
      </c>
    </row>
    <row r="593" spans="1:9" ht="27.6" x14ac:dyDescent="0.25">
      <c r="A593" s="40"/>
      <c r="B593" s="46" t="s">
        <v>393</v>
      </c>
      <c r="C593" s="42" t="s">
        <v>392</v>
      </c>
      <c r="D593" s="43"/>
      <c r="E593" s="44">
        <v>54100</v>
      </c>
      <c r="F593" s="44">
        <v>54100</v>
      </c>
      <c r="G593" s="45">
        <v>36100</v>
      </c>
      <c r="H593" s="19">
        <f t="shared" si="20"/>
        <v>66.728280961182989</v>
      </c>
      <c r="I593" s="19">
        <f t="shared" si="21"/>
        <v>66.728280961182989</v>
      </c>
    </row>
    <row r="594" spans="1:9" ht="41.4" x14ac:dyDescent="0.25">
      <c r="A594" s="40"/>
      <c r="B594" s="46" t="s">
        <v>186</v>
      </c>
      <c r="C594" s="42" t="s">
        <v>392</v>
      </c>
      <c r="D594" s="43">
        <v>100</v>
      </c>
      <c r="E594" s="44">
        <v>54100</v>
      </c>
      <c r="F594" s="44">
        <v>54100</v>
      </c>
      <c r="G594" s="45">
        <v>36100</v>
      </c>
      <c r="H594" s="19">
        <f t="shared" si="20"/>
        <v>66.728280961182989</v>
      </c>
      <c r="I594" s="19">
        <f t="shared" si="21"/>
        <v>66.728280961182989</v>
      </c>
    </row>
    <row r="595" spans="1:9" x14ac:dyDescent="0.25">
      <c r="A595" s="40"/>
      <c r="B595" s="46" t="s">
        <v>185</v>
      </c>
      <c r="C595" s="42" t="s">
        <v>392</v>
      </c>
      <c r="D595" s="43">
        <v>120</v>
      </c>
      <c r="E595" s="44">
        <v>54100</v>
      </c>
      <c r="F595" s="44">
        <v>54100</v>
      </c>
      <c r="G595" s="45">
        <v>36100</v>
      </c>
      <c r="H595" s="19">
        <f t="shared" si="20"/>
        <v>66.728280961182989</v>
      </c>
      <c r="I595" s="19">
        <f t="shared" si="21"/>
        <v>66.728280961182989</v>
      </c>
    </row>
    <row r="596" spans="1:9" x14ac:dyDescent="0.25">
      <c r="A596" s="40"/>
      <c r="B596" s="46" t="s">
        <v>206</v>
      </c>
      <c r="C596" s="42" t="s">
        <v>391</v>
      </c>
      <c r="D596" s="43"/>
      <c r="E596" s="44">
        <v>3002300</v>
      </c>
      <c r="F596" s="44">
        <v>3002300</v>
      </c>
      <c r="G596" s="45">
        <v>582300</v>
      </c>
      <c r="H596" s="19">
        <f t="shared" si="20"/>
        <v>19.395130400026648</v>
      </c>
      <c r="I596" s="19">
        <f t="shared" si="21"/>
        <v>19.395130400026648</v>
      </c>
    </row>
    <row r="597" spans="1:9" x14ac:dyDescent="0.25">
      <c r="A597" s="40"/>
      <c r="B597" s="46" t="s">
        <v>178</v>
      </c>
      <c r="C597" s="42" t="s">
        <v>391</v>
      </c>
      <c r="D597" s="43">
        <v>200</v>
      </c>
      <c r="E597" s="44">
        <v>3002300</v>
      </c>
      <c r="F597" s="44">
        <v>3002300</v>
      </c>
      <c r="G597" s="45">
        <v>582300</v>
      </c>
      <c r="H597" s="19">
        <f t="shared" si="20"/>
        <v>19.395130400026648</v>
      </c>
      <c r="I597" s="19">
        <f t="shared" si="21"/>
        <v>19.395130400026648</v>
      </c>
    </row>
    <row r="598" spans="1:9" ht="27.6" x14ac:dyDescent="0.25">
      <c r="A598" s="40"/>
      <c r="B598" s="46" t="s">
        <v>177</v>
      </c>
      <c r="C598" s="42" t="s">
        <v>391</v>
      </c>
      <c r="D598" s="43">
        <v>240</v>
      </c>
      <c r="E598" s="44">
        <v>3002300</v>
      </c>
      <c r="F598" s="44">
        <v>3002300</v>
      </c>
      <c r="G598" s="45">
        <v>582300</v>
      </c>
      <c r="H598" s="19">
        <f t="shared" si="20"/>
        <v>19.395130400026648</v>
      </c>
      <c r="I598" s="19">
        <f t="shared" si="21"/>
        <v>19.395130400026648</v>
      </c>
    </row>
    <row r="599" spans="1:9" x14ac:dyDescent="0.25">
      <c r="A599" s="40"/>
      <c r="B599" s="46" t="s">
        <v>390</v>
      </c>
      <c r="C599" s="42" t="s">
        <v>389</v>
      </c>
      <c r="D599" s="43"/>
      <c r="E599" s="44">
        <v>3277800</v>
      </c>
      <c r="F599" s="44">
        <v>3277800</v>
      </c>
      <c r="G599" s="45">
        <v>2304601.15</v>
      </c>
      <c r="H599" s="19">
        <f t="shared" si="20"/>
        <v>70.309388919397151</v>
      </c>
      <c r="I599" s="19">
        <f t="shared" si="21"/>
        <v>70.309388919397151</v>
      </c>
    </row>
    <row r="600" spans="1:9" ht="41.4" x14ac:dyDescent="0.25">
      <c r="A600" s="40"/>
      <c r="B600" s="46" t="s">
        <v>388</v>
      </c>
      <c r="C600" s="42" t="s">
        <v>387</v>
      </c>
      <c r="D600" s="43"/>
      <c r="E600" s="44">
        <v>3277800</v>
      </c>
      <c r="F600" s="44">
        <v>3277800</v>
      </c>
      <c r="G600" s="45">
        <v>2304601.15</v>
      </c>
      <c r="H600" s="19">
        <f t="shared" si="20"/>
        <v>70.309388919397151</v>
      </c>
      <c r="I600" s="19">
        <f t="shared" si="21"/>
        <v>70.309388919397151</v>
      </c>
    </row>
    <row r="601" spans="1:9" ht="27.6" x14ac:dyDescent="0.25">
      <c r="A601" s="40"/>
      <c r="B601" s="46" t="s">
        <v>386</v>
      </c>
      <c r="C601" s="42" t="s">
        <v>385</v>
      </c>
      <c r="D601" s="43"/>
      <c r="E601" s="44">
        <v>3277800</v>
      </c>
      <c r="F601" s="44">
        <v>3277800</v>
      </c>
      <c r="G601" s="45">
        <v>2304601.15</v>
      </c>
      <c r="H601" s="19">
        <f t="shared" si="20"/>
        <v>70.309388919397151</v>
      </c>
      <c r="I601" s="19">
        <f t="shared" si="21"/>
        <v>70.309388919397151</v>
      </c>
    </row>
    <row r="602" spans="1:9" ht="41.4" x14ac:dyDescent="0.25">
      <c r="A602" s="40"/>
      <c r="B602" s="46" t="s">
        <v>186</v>
      </c>
      <c r="C602" s="42" t="s">
        <v>385</v>
      </c>
      <c r="D602" s="43">
        <v>100</v>
      </c>
      <c r="E602" s="44">
        <v>34000</v>
      </c>
      <c r="F602" s="44">
        <v>34000</v>
      </c>
      <c r="G602" s="45">
        <v>0</v>
      </c>
      <c r="H602" s="19">
        <f t="shared" si="20"/>
        <v>0</v>
      </c>
      <c r="I602" s="19">
        <f t="shared" si="21"/>
        <v>0</v>
      </c>
    </row>
    <row r="603" spans="1:9" x14ac:dyDescent="0.25">
      <c r="A603" s="40"/>
      <c r="B603" s="46" t="s">
        <v>185</v>
      </c>
      <c r="C603" s="42" t="s">
        <v>385</v>
      </c>
      <c r="D603" s="43">
        <v>120</v>
      </c>
      <c r="E603" s="44">
        <v>34000</v>
      </c>
      <c r="F603" s="44">
        <v>34000</v>
      </c>
      <c r="G603" s="45">
        <v>0</v>
      </c>
      <c r="H603" s="19">
        <f t="shared" si="20"/>
        <v>0</v>
      </c>
      <c r="I603" s="19">
        <f t="shared" si="21"/>
        <v>0</v>
      </c>
    </row>
    <row r="604" spans="1:9" x14ac:dyDescent="0.25">
      <c r="A604" s="40"/>
      <c r="B604" s="46" t="s">
        <v>178</v>
      </c>
      <c r="C604" s="42" t="s">
        <v>385</v>
      </c>
      <c r="D604" s="43">
        <v>200</v>
      </c>
      <c r="E604" s="44">
        <v>3243800</v>
      </c>
      <c r="F604" s="44">
        <v>3243800</v>
      </c>
      <c r="G604" s="45">
        <v>2304601.15</v>
      </c>
      <c r="H604" s="19">
        <f t="shared" si="20"/>
        <v>71.046339170109135</v>
      </c>
      <c r="I604" s="19">
        <f t="shared" si="21"/>
        <v>71.046339170109135</v>
      </c>
    </row>
    <row r="605" spans="1:9" ht="27.6" x14ac:dyDescent="0.25">
      <c r="A605" s="40"/>
      <c r="B605" s="46" t="s">
        <v>177</v>
      </c>
      <c r="C605" s="42" t="s">
        <v>385</v>
      </c>
      <c r="D605" s="43">
        <v>240</v>
      </c>
      <c r="E605" s="44">
        <v>3243800</v>
      </c>
      <c r="F605" s="44">
        <v>3243800</v>
      </c>
      <c r="G605" s="45">
        <v>2304601.15</v>
      </c>
      <c r="H605" s="19">
        <f t="shared" si="20"/>
        <v>71.046339170109135</v>
      </c>
      <c r="I605" s="19">
        <f t="shared" si="21"/>
        <v>71.046339170109135</v>
      </c>
    </row>
    <row r="606" spans="1:9" ht="27.6" x14ac:dyDescent="0.25">
      <c r="A606" s="40"/>
      <c r="B606" s="41" t="s">
        <v>384</v>
      </c>
      <c r="C606" s="42" t="s">
        <v>383</v>
      </c>
      <c r="D606" s="43"/>
      <c r="E606" s="44">
        <v>38431116</v>
      </c>
      <c r="F606" s="44">
        <v>38431116</v>
      </c>
      <c r="G606" s="45">
        <v>31475156.93</v>
      </c>
      <c r="H606" s="19">
        <f t="shared" si="20"/>
        <v>81.900189757695301</v>
      </c>
      <c r="I606" s="19">
        <f t="shared" si="21"/>
        <v>81.900189757695301</v>
      </c>
    </row>
    <row r="607" spans="1:9" x14ac:dyDescent="0.25">
      <c r="A607" s="40"/>
      <c r="B607" s="46" t="s">
        <v>382</v>
      </c>
      <c r="C607" s="42" t="s">
        <v>381</v>
      </c>
      <c r="D607" s="43"/>
      <c r="E607" s="44">
        <v>35697500</v>
      </c>
      <c r="F607" s="44">
        <v>35697500</v>
      </c>
      <c r="G607" s="45">
        <v>29717934.960000001</v>
      </c>
      <c r="H607" s="19">
        <f t="shared" si="20"/>
        <v>83.24934508018768</v>
      </c>
      <c r="I607" s="19">
        <f t="shared" si="21"/>
        <v>83.24934508018768</v>
      </c>
    </row>
    <row r="608" spans="1:9" ht="27.6" x14ac:dyDescent="0.25">
      <c r="A608" s="40"/>
      <c r="B608" s="46" t="s">
        <v>380</v>
      </c>
      <c r="C608" s="42" t="s">
        <v>379</v>
      </c>
      <c r="D608" s="43"/>
      <c r="E608" s="44">
        <v>35697500</v>
      </c>
      <c r="F608" s="44">
        <v>35697500</v>
      </c>
      <c r="G608" s="45">
        <v>29717934.960000001</v>
      </c>
      <c r="H608" s="19">
        <f t="shared" si="20"/>
        <v>83.24934508018768</v>
      </c>
      <c r="I608" s="19">
        <f t="shared" si="21"/>
        <v>83.24934508018768</v>
      </c>
    </row>
    <row r="609" spans="1:9" x14ac:dyDescent="0.25">
      <c r="A609" s="40"/>
      <c r="B609" s="46" t="s">
        <v>250</v>
      </c>
      <c r="C609" s="42" t="s">
        <v>378</v>
      </c>
      <c r="D609" s="43"/>
      <c r="E609" s="44">
        <v>13073500</v>
      </c>
      <c r="F609" s="44">
        <v>13073500</v>
      </c>
      <c r="G609" s="45">
        <v>11691838.17</v>
      </c>
      <c r="H609" s="19">
        <f t="shared" si="20"/>
        <v>89.431584273530433</v>
      </c>
      <c r="I609" s="19">
        <f t="shared" si="21"/>
        <v>89.431584273530433</v>
      </c>
    </row>
    <row r="610" spans="1:9" ht="27.6" x14ac:dyDescent="0.25">
      <c r="A610" s="40"/>
      <c r="B610" s="46" t="s">
        <v>282</v>
      </c>
      <c r="C610" s="42" t="s">
        <v>378</v>
      </c>
      <c r="D610" s="43">
        <v>600</v>
      </c>
      <c r="E610" s="44">
        <v>13073500</v>
      </c>
      <c r="F610" s="44">
        <v>13073500</v>
      </c>
      <c r="G610" s="45">
        <v>11691838.17</v>
      </c>
      <c r="H610" s="19">
        <f t="shared" si="20"/>
        <v>89.431584273530433</v>
      </c>
      <c r="I610" s="19">
        <f t="shared" si="21"/>
        <v>89.431584273530433</v>
      </c>
    </row>
    <row r="611" spans="1:9" x14ac:dyDescent="0.25">
      <c r="A611" s="40"/>
      <c r="B611" s="46" t="s">
        <v>374</v>
      </c>
      <c r="C611" s="42" t="s">
        <v>378</v>
      </c>
      <c r="D611" s="43">
        <v>610</v>
      </c>
      <c r="E611" s="44">
        <v>13073500</v>
      </c>
      <c r="F611" s="44">
        <v>13073500</v>
      </c>
      <c r="G611" s="45">
        <v>11691838.17</v>
      </c>
      <c r="H611" s="19">
        <f t="shared" si="20"/>
        <v>89.431584273530433</v>
      </c>
      <c r="I611" s="19">
        <f t="shared" si="21"/>
        <v>89.431584273530433</v>
      </c>
    </row>
    <row r="612" spans="1:9" ht="27.6" x14ac:dyDescent="0.25">
      <c r="A612" s="40"/>
      <c r="B612" s="46" t="s">
        <v>377</v>
      </c>
      <c r="C612" s="42" t="s">
        <v>376</v>
      </c>
      <c r="D612" s="43"/>
      <c r="E612" s="44">
        <v>21492800</v>
      </c>
      <c r="F612" s="44">
        <v>21492800</v>
      </c>
      <c r="G612" s="45">
        <v>17160336.050000001</v>
      </c>
      <c r="H612" s="19">
        <f t="shared" si="20"/>
        <v>79.842254382863104</v>
      </c>
      <c r="I612" s="19">
        <f t="shared" si="21"/>
        <v>79.842254382863104</v>
      </c>
    </row>
    <row r="613" spans="1:9" ht="27.6" x14ac:dyDescent="0.25">
      <c r="A613" s="40"/>
      <c r="B613" s="46" t="s">
        <v>282</v>
      </c>
      <c r="C613" s="42" t="s">
        <v>376</v>
      </c>
      <c r="D613" s="43">
        <v>600</v>
      </c>
      <c r="E613" s="44">
        <v>21492800</v>
      </c>
      <c r="F613" s="44">
        <v>21492800</v>
      </c>
      <c r="G613" s="45">
        <v>17160336.050000001</v>
      </c>
      <c r="H613" s="19">
        <f t="shared" si="20"/>
        <v>79.842254382863104</v>
      </c>
      <c r="I613" s="19">
        <f t="shared" si="21"/>
        <v>79.842254382863104</v>
      </c>
    </row>
    <row r="614" spans="1:9" x14ac:dyDescent="0.25">
      <c r="A614" s="40"/>
      <c r="B614" s="46" t="s">
        <v>374</v>
      </c>
      <c r="C614" s="42" t="s">
        <v>376</v>
      </c>
      <c r="D614" s="43">
        <v>610</v>
      </c>
      <c r="E614" s="44">
        <v>21492800</v>
      </c>
      <c r="F614" s="44">
        <v>21492800</v>
      </c>
      <c r="G614" s="45">
        <v>17160336.050000001</v>
      </c>
      <c r="H614" s="19">
        <f t="shared" ref="H614:H677" si="22">G614/E614*100</f>
        <v>79.842254382863104</v>
      </c>
      <c r="I614" s="19">
        <f t="shared" ref="I614:I677" si="23">G614/F614*100</f>
        <v>79.842254382863104</v>
      </c>
    </row>
    <row r="615" spans="1:9" ht="27.6" x14ac:dyDescent="0.25">
      <c r="A615" s="40"/>
      <c r="B615" s="46" t="s">
        <v>375</v>
      </c>
      <c r="C615" s="42" t="s">
        <v>373</v>
      </c>
      <c r="D615" s="43"/>
      <c r="E615" s="44">
        <v>1131200</v>
      </c>
      <c r="F615" s="44">
        <v>1131200</v>
      </c>
      <c r="G615" s="45">
        <v>865760.74</v>
      </c>
      <c r="H615" s="19">
        <f t="shared" si="22"/>
        <v>76.534718882602547</v>
      </c>
      <c r="I615" s="19">
        <f t="shared" si="23"/>
        <v>76.534718882602547</v>
      </c>
    </row>
    <row r="616" spans="1:9" ht="27.6" x14ac:dyDescent="0.25">
      <c r="A616" s="40"/>
      <c r="B616" s="46" t="s">
        <v>282</v>
      </c>
      <c r="C616" s="42" t="s">
        <v>373</v>
      </c>
      <c r="D616" s="43">
        <v>600</v>
      </c>
      <c r="E616" s="44">
        <v>1131200</v>
      </c>
      <c r="F616" s="44">
        <v>1131200</v>
      </c>
      <c r="G616" s="45">
        <v>865760.74</v>
      </c>
      <c r="H616" s="19">
        <f t="shared" si="22"/>
        <v>76.534718882602547</v>
      </c>
      <c r="I616" s="19">
        <f t="shared" si="23"/>
        <v>76.534718882602547</v>
      </c>
    </row>
    <row r="617" spans="1:9" x14ac:dyDescent="0.25">
      <c r="A617" s="40"/>
      <c r="B617" s="46" t="s">
        <v>374</v>
      </c>
      <c r="C617" s="42" t="s">
        <v>373</v>
      </c>
      <c r="D617" s="43">
        <v>610</v>
      </c>
      <c r="E617" s="44">
        <v>1131200</v>
      </c>
      <c r="F617" s="44">
        <v>1131200</v>
      </c>
      <c r="G617" s="45">
        <v>865760.74</v>
      </c>
      <c r="H617" s="19">
        <f t="shared" si="22"/>
        <v>76.534718882602547</v>
      </c>
      <c r="I617" s="19">
        <f t="shared" si="23"/>
        <v>76.534718882602547</v>
      </c>
    </row>
    <row r="618" spans="1:9" x14ac:dyDescent="0.25">
      <c r="A618" s="40"/>
      <c r="B618" s="46" t="s">
        <v>372</v>
      </c>
      <c r="C618" s="42" t="s">
        <v>371</v>
      </c>
      <c r="D618" s="43"/>
      <c r="E618" s="44">
        <v>2733616</v>
      </c>
      <c r="F618" s="44">
        <v>2733616</v>
      </c>
      <c r="G618" s="45">
        <v>1757221.97</v>
      </c>
      <c r="H618" s="19">
        <f t="shared" si="22"/>
        <v>64.28196096306138</v>
      </c>
      <c r="I618" s="19">
        <f t="shared" si="23"/>
        <v>64.28196096306138</v>
      </c>
    </row>
    <row r="619" spans="1:9" ht="27.6" x14ac:dyDescent="0.25">
      <c r="A619" s="40"/>
      <c r="B619" s="46" t="s">
        <v>370</v>
      </c>
      <c r="C619" s="42" t="s">
        <v>369</v>
      </c>
      <c r="D619" s="43"/>
      <c r="E619" s="44">
        <v>564950</v>
      </c>
      <c r="F619" s="44">
        <v>564950</v>
      </c>
      <c r="G619" s="45">
        <v>516350</v>
      </c>
      <c r="H619" s="19">
        <f t="shared" si="22"/>
        <v>91.3974688025489</v>
      </c>
      <c r="I619" s="19">
        <f t="shared" si="23"/>
        <v>91.3974688025489</v>
      </c>
    </row>
    <row r="620" spans="1:9" x14ac:dyDescent="0.25">
      <c r="A620" s="40"/>
      <c r="B620" s="46" t="s">
        <v>364</v>
      </c>
      <c r="C620" s="42" t="s">
        <v>368</v>
      </c>
      <c r="D620" s="43"/>
      <c r="E620" s="44">
        <v>536700</v>
      </c>
      <c r="F620" s="44">
        <v>536700</v>
      </c>
      <c r="G620" s="45">
        <v>488100</v>
      </c>
      <c r="H620" s="19">
        <f t="shared" si="22"/>
        <v>90.94466182224707</v>
      </c>
      <c r="I620" s="19">
        <f t="shared" si="23"/>
        <v>90.94466182224707</v>
      </c>
    </row>
    <row r="621" spans="1:9" x14ac:dyDescent="0.25">
      <c r="A621" s="40"/>
      <c r="B621" s="46" t="s">
        <v>178</v>
      </c>
      <c r="C621" s="42" t="s">
        <v>368</v>
      </c>
      <c r="D621" s="43">
        <v>200</v>
      </c>
      <c r="E621" s="44">
        <v>536700</v>
      </c>
      <c r="F621" s="44">
        <v>536700</v>
      </c>
      <c r="G621" s="45">
        <v>488100</v>
      </c>
      <c r="H621" s="19">
        <f t="shared" si="22"/>
        <v>90.94466182224707</v>
      </c>
      <c r="I621" s="19">
        <f t="shared" si="23"/>
        <v>90.94466182224707</v>
      </c>
    </row>
    <row r="622" spans="1:9" ht="27.6" x14ac:dyDescent="0.25">
      <c r="A622" s="40"/>
      <c r="B622" s="46" t="s">
        <v>177</v>
      </c>
      <c r="C622" s="42" t="s">
        <v>368</v>
      </c>
      <c r="D622" s="43">
        <v>240</v>
      </c>
      <c r="E622" s="44">
        <v>536700</v>
      </c>
      <c r="F622" s="44">
        <v>536700</v>
      </c>
      <c r="G622" s="45">
        <v>488100</v>
      </c>
      <c r="H622" s="19">
        <f t="shared" si="22"/>
        <v>90.94466182224707</v>
      </c>
      <c r="I622" s="19">
        <f t="shared" si="23"/>
        <v>90.94466182224707</v>
      </c>
    </row>
    <row r="623" spans="1:9" x14ac:dyDescent="0.25">
      <c r="A623" s="40"/>
      <c r="B623" s="46" t="s">
        <v>362</v>
      </c>
      <c r="C623" s="42" t="s">
        <v>367</v>
      </c>
      <c r="D623" s="43"/>
      <c r="E623" s="44">
        <v>28250</v>
      </c>
      <c r="F623" s="44">
        <v>28250</v>
      </c>
      <c r="G623" s="45">
        <v>28250</v>
      </c>
      <c r="H623" s="19">
        <f t="shared" si="22"/>
        <v>100</v>
      </c>
      <c r="I623" s="19">
        <f t="shared" si="23"/>
        <v>100</v>
      </c>
    </row>
    <row r="624" spans="1:9" x14ac:dyDescent="0.25">
      <c r="A624" s="40"/>
      <c r="B624" s="46" t="s">
        <v>178</v>
      </c>
      <c r="C624" s="42" t="s">
        <v>367</v>
      </c>
      <c r="D624" s="43">
        <v>200</v>
      </c>
      <c r="E624" s="44">
        <v>28250</v>
      </c>
      <c r="F624" s="44">
        <v>28250</v>
      </c>
      <c r="G624" s="45">
        <v>28250</v>
      </c>
      <c r="H624" s="19">
        <f t="shared" si="22"/>
        <v>100</v>
      </c>
      <c r="I624" s="19">
        <f t="shared" si="23"/>
        <v>100</v>
      </c>
    </row>
    <row r="625" spans="1:9" ht="27.6" x14ac:dyDescent="0.25">
      <c r="A625" s="40"/>
      <c r="B625" s="46" t="s">
        <v>177</v>
      </c>
      <c r="C625" s="42" t="s">
        <v>367</v>
      </c>
      <c r="D625" s="43">
        <v>240</v>
      </c>
      <c r="E625" s="44">
        <v>28250</v>
      </c>
      <c r="F625" s="44">
        <v>28250</v>
      </c>
      <c r="G625" s="45">
        <v>28250</v>
      </c>
      <c r="H625" s="19">
        <f t="shared" si="22"/>
        <v>100</v>
      </c>
      <c r="I625" s="19">
        <f t="shared" si="23"/>
        <v>100</v>
      </c>
    </row>
    <row r="626" spans="1:9" ht="41.4" x14ac:dyDescent="0.25">
      <c r="A626" s="40"/>
      <c r="B626" s="46" t="s">
        <v>366</v>
      </c>
      <c r="C626" s="42" t="s">
        <v>365</v>
      </c>
      <c r="D626" s="43"/>
      <c r="E626" s="44">
        <v>2165366</v>
      </c>
      <c r="F626" s="44">
        <v>2165366</v>
      </c>
      <c r="G626" s="45">
        <v>1237571.97</v>
      </c>
      <c r="H626" s="19">
        <f t="shared" si="22"/>
        <v>57.153015702657193</v>
      </c>
      <c r="I626" s="19">
        <f t="shared" si="23"/>
        <v>57.153015702657193</v>
      </c>
    </row>
    <row r="627" spans="1:9" x14ac:dyDescent="0.25">
      <c r="A627" s="40"/>
      <c r="B627" s="46" t="s">
        <v>364</v>
      </c>
      <c r="C627" s="42" t="s">
        <v>363</v>
      </c>
      <c r="D627" s="43"/>
      <c r="E627" s="44">
        <v>2052600</v>
      </c>
      <c r="F627" s="44">
        <v>2052600</v>
      </c>
      <c r="G627" s="45">
        <v>1134805.97</v>
      </c>
      <c r="H627" s="19">
        <f t="shared" si="22"/>
        <v>55.28626960927604</v>
      </c>
      <c r="I627" s="19">
        <f t="shared" si="23"/>
        <v>55.28626960927604</v>
      </c>
    </row>
    <row r="628" spans="1:9" x14ac:dyDescent="0.25">
      <c r="A628" s="40"/>
      <c r="B628" s="46" t="s">
        <v>181</v>
      </c>
      <c r="C628" s="42" t="s">
        <v>363</v>
      </c>
      <c r="D628" s="43">
        <v>800</v>
      </c>
      <c r="E628" s="44">
        <v>2052600</v>
      </c>
      <c r="F628" s="44">
        <v>2052600</v>
      </c>
      <c r="G628" s="45">
        <v>1134805.97</v>
      </c>
      <c r="H628" s="19">
        <f t="shared" si="22"/>
        <v>55.28626960927604</v>
      </c>
      <c r="I628" s="19">
        <f t="shared" si="23"/>
        <v>55.28626960927604</v>
      </c>
    </row>
    <row r="629" spans="1:9" ht="27.6" x14ac:dyDescent="0.25">
      <c r="A629" s="40"/>
      <c r="B629" s="46" t="s">
        <v>216</v>
      </c>
      <c r="C629" s="42" t="s">
        <v>363</v>
      </c>
      <c r="D629" s="43">
        <v>810</v>
      </c>
      <c r="E629" s="44">
        <v>2052600</v>
      </c>
      <c r="F629" s="44">
        <v>2052600</v>
      </c>
      <c r="G629" s="45">
        <v>1134805.97</v>
      </c>
      <c r="H629" s="19">
        <f t="shared" si="22"/>
        <v>55.28626960927604</v>
      </c>
      <c r="I629" s="19">
        <f t="shared" si="23"/>
        <v>55.28626960927604</v>
      </c>
    </row>
    <row r="630" spans="1:9" x14ac:dyDescent="0.25">
      <c r="A630" s="40"/>
      <c r="B630" s="46" t="s">
        <v>362</v>
      </c>
      <c r="C630" s="42" t="s">
        <v>361</v>
      </c>
      <c r="D630" s="43"/>
      <c r="E630" s="44">
        <v>112766</v>
      </c>
      <c r="F630" s="44">
        <v>112766</v>
      </c>
      <c r="G630" s="45">
        <v>102766</v>
      </c>
      <c r="H630" s="19">
        <f t="shared" si="22"/>
        <v>91.132078818083457</v>
      </c>
      <c r="I630" s="19">
        <f t="shared" si="23"/>
        <v>91.132078818083457</v>
      </c>
    </row>
    <row r="631" spans="1:9" x14ac:dyDescent="0.25">
      <c r="A631" s="40"/>
      <c r="B631" s="46" t="s">
        <v>181</v>
      </c>
      <c r="C631" s="42" t="s">
        <v>361</v>
      </c>
      <c r="D631" s="43">
        <v>800</v>
      </c>
      <c r="E631" s="44">
        <v>112766</v>
      </c>
      <c r="F631" s="44">
        <v>112766</v>
      </c>
      <c r="G631" s="45">
        <v>102766</v>
      </c>
      <c r="H631" s="19">
        <f t="shared" si="22"/>
        <v>91.132078818083457</v>
      </c>
      <c r="I631" s="19">
        <f t="shared" si="23"/>
        <v>91.132078818083457</v>
      </c>
    </row>
    <row r="632" spans="1:9" ht="27.6" x14ac:dyDescent="0.25">
      <c r="A632" s="40"/>
      <c r="B632" s="46" t="s">
        <v>216</v>
      </c>
      <c r="C632" s="42" t="s">
        <v>361</v>
      </c>
      <c r="D632" s="43">
        <v>810</v>
      </c>
      <c r="E632" s="44">
        <v>112766</v>
      </c>
      <c r="F632" s="44">
        <v>112766</v>
      </c>
      <c r="G632" s="45">
        <v>102766</v>
      </c>
      <c r="H632" s="19">
        <f t="shared" si="22"/>
        <v>91.132078818083457</v>
      </c>
      <c r="I632" s="19">
        <f t="shared" si="23"/>
        <v>91.132078818083457</v>
      </c>
    </row>
    <row r="633" spans="1:9" ht="27.6" x14ac:dyDescent="0.25">
      <c r="A633" s="40"/>
      <c r="B633" s="46" t="s">
        <v>360</v>
      </c>
      <c r="C633" s="42" t="s">
        <v>359</v>
      </c>
      <c r="D633" s="43"/>
      <c r="E633" s="44">
        <v>3300</v>
      </c>
      <c r="F633" s="44">
        <v>3300</v>
      </c>
      <c r="G633" s="45">
        <v>3300</v>
      </c>
      <c r="H633" s="19">
        <f t="shared" si="22"/>
        <v>100</v>
      </c>
      <c r="I633" s="19">
        <f t="shared" si="23"/>
        <v>100</v>
      </c>
    </row>
    <row r="634" spans="1:9" x14ac:dyDescent="0.25">
      <c r="A634" s="40"/>
      <c r="B634" s="46" t="s">
        <v>206</v>
      </c>
      <c r="C634" s="42" t="s">
        <v>358</v>
      </c>
      <c r="D634" s="43"/>
      <c r="E634" s="44">
        <v>3300</v>
      </c>
      <c r="F634" s="44">
        <v>3300</v>
      </c>
      <c r="G634" s="45">
        <v>3300</v>
      </c>
      <c r="H634" s="19">
        <f t="shared" si="22"/>
        <v>100</v>
      </c>
      <c r="I634" s="19">
        <f t="shared" si="23"/>
        <v>100</v>
      </c>
    </row>
    <row r="635" spans="1:9" x14ac:dyDescent="0.25">
      <c r="A635" s="40"/>
      <c r="B635" s="46" t="s">
        <v>178</v>
      </c>
      <c r="C635" s="42" t="s">
        <v>358</v>
      </c>
      <c r="D635" s="43">
        <v>200</v>
      </c>
      <c r="E635" s="44">
        <v>3300</v>
      </c>
      <c r="F635" s="44">
        <v>3300</v>
      </c>
      <c r="G635" s="45">
        <v>3300</v>
      </c>
      <c r="H635" s="19">
        <f t="shared" si="22"/>
        <v>100</v>
      </c>
      <c r="I635" s="19">
        <f t="shared" si="23"/>
        <v>100</v>
      </c>
    </row>
    <row r="636" spans="1:9" ht="27.6" x14ac:dyDescent="0.25">
      <c r="A636" s="40"/>
      <c r="B636" s="46" t="s">
        <v>177</v>
      </c>
      <c r="C636" s="42" t="s">
        <v>358</v>
      </c>
      <c r="D636" s="43">
        <v>240</v>
      </c>
      <c r="E636" s="44">
        <v>3300</v>
      </c>
      <c r="F636" s="44">
        <v>3300</v>
      </c>
      <c r="G636" s="45">
        <v>3300</v>
      </c>
      <c r="H636" s="19">
        <f t="shared" si="22"/>
        <v>100</v>
      </c>
      <c r="I636" s="19">
        <f t="shared" si="23"/>
        <v>100</v>
      </c>
    </row>
    <row r="637" spans="1:9" ht="27.6" x14ac:dyDescent="0.25">
      <c r="A637" s="40"/>
      <c r="B637" s="41" t="s">
        <v>357</v>
      </c>
      <c r="C637" s="42" t="s">
        <v>356</v>
      </c>
      <c r="D637" s="43"/>
      <c r="E637" s="44">
        <v>6398200</v>
      </c>
      <c r="F637" s="44">
        <v>6398200</v>
      </c>
      <c r="G637" s="45">
        <v>4961073.5</v>
      </c>
      <c r="H637" s="19">
        <f t="shared" si="22"/>
        <v>77.538581163452221</v>
      </c>
      <c r="I637" s="19">
        <f t="shared" si="23"/>
        <v>77.538581163452221</v>
      </c>
    </row>
    <row r="638" spans="1:9" ht="27.6" x14ac:dyDescent="0.25">
      <c r="A638" s="40"/>
      <c r="B638" s="46" t="s">
        <v>355</v>
      </c>
      <c r="C638" s="42" t="s">
        <v>354</v>
      </c>
      <c r="D638" s="43"/>
      <c r="E638" s="44">
        <v>43200</v>
      </c>
      <c r="F638" s="44">
        <v>43200</v>
      </c>
      <c r="G638" s="45">
        <v>32400</v>
      </c>
      <c r="H638" s="19">
        <f t="shared" si="22"/>
        <v>75</v>
      </c>
      <c r="I638" s="19">
        <f t="shared" si="23"/>
        <v>75</v>
      </c>
    </row>
    <row r="639" spans="1:9" ht="27.6" x14ac:dyDescent="0.25">
      <c r="A639" s="40"/>
      <c r="B639" s="46" t="s">
        <v>353</v>
      </c>
      <c r="C639" s="42" t="s">
        <v>352</v>
      </c>
      <c r="D639" s="43"/>
      <c r="E639" s="44">
        <v>43200</v>
      </c>
      <c r="F639" s="44">
        <v>43200</v>
      </c>
      <c r="G639" s="45">
        <v>32400</v>
      </c>
      <c r="H639" s="19">
        <f t="shared" si="22"/>
        <v>75</v>
      </c>
      <c r="I639" s="19">
        <f t="shared" si="23"/>
        <v>75</v>
      </c>
    </row>
    <row r="640" spans="1:9" x14ac:dyDescent="0.25">
      <c r="A640" s="40"/>
      <c r="B640" s="46" t="s">
        <v>335</v>
      </c>
      <c r="C640" s="42" t="s">
        <v>351</v>
      </c>
      <c r="D640" s="43"/>
      <c r="E640" s="44">
        <v>43200</v>
      </c>
      <c r="F640" s="44">
        <v>43200</v>
      </c>
      <c r="G640" s="45">
        <v>32400</v>
      </c>
      <c r="H640" s="19">
        <f t="shared" si="22"/>
        <v>75</v>
      </c>
      <c r="I640" s="19">
        <f t="shared" si="23"/>
        <v>75</v>
      </c>
    </row>
    <row r="641" spans="1:9" x14ac:dyDescent="0.25">
      <c r="A641" s="40"/>
      <c r="B641" s="46" t="s">
        <v>178</v>
      </c>
      <c r="C641" s="42" t="s">
        <v>351</v>
      </c>
      <c r="D641" s="43">
        <v>200</v>
      </c>
      <c r="E641" s="44">
        <v>43200</v>
      </c>
      <c r="F641" s="44">
        <v>43200</v>
      </c>
      <c r="G641" s="45">
        <v>32400</v>
      </c>
      <c r="H641" s="19">
        <f t="shared" si="22"/>
        <v>75</v>
      </c>
      <c r="I641" s="19">
        <f t="shared" si="23"/>
        <v>75</v>
      </c>
    </row>
    <row r="642" spans="1:9" ht="27.6" x14ac:dyDescent="0.25">
      <c r="A642" s="40"/>
      <c r="B642" s="46" t="s">
        <v>177</v>
      </c>
      <c r="C642" s="42" t="s">
        <v>351</v>
      </c>
      <c r="D642" s="43">
        <v>240</v>
      </c>
      <c r="E642" s="44">
        <v>43200</v>
      </c>
      <c r="F642" s="44">
        <v>43200</v>
      </c>
      <c r="G642" s="45">
        <v>32400</v>
      </c>
      <c r="H642" s="19">
        <f t="shared" si="22"/>
        <v>75</v>
      </c>
      <c r="I642" s="19">
        <f t="shared" si="23"/>
        <v>75</v>
      </c>
    </row>
    <row r="643" spans="1:9" ht="27.6" x14ac:dyDescent="0.25">
      <c r="A643" s="40"/>
      <c r="B643" s="46" t="s">
        <v>350</v>
      </c>
      <c r="C643" s="42" t="s">
        <v>349</v>
      </c>
      <c r="D643" s="43"/>
      <c r="E643" s="44">
        <v>5323600</v>
      </c>
      <c r="F643" s="44">
        <v>5323600</v>
      </c>
      <c r="G643" s="45">
        <v>3944207.8</v>
      </c>
      <c r="H643" s="19">
        <f t="shared" si="22"/>
        <v>74.089108873694485</v>
      </c>
      <c r="I643" s="19">
        <f t="shared" si="23"/>
        <v>74.089108873694485</v>
      </c>
    </row>
    <row r="644" spans="1:9" ht="27.6" x14ac:dyDescent="0.25">
      <c r="A644" s="40"/>
      <c r="B644" s="46" t="s">
        <v>348</v>
      </c>
      <c r="C644" s="42" t="s">
        <v>347</v>
      </c>
      <c r="D644" s="43"/>
      <c r="E644" s="44">
        <v>3374000</v>
      </c>
      <c r="F644" s="44">
        <v>3374000</v>
      </c>
      <c r="G644" s="45">
        <v>2494745.37</v>
      </c>
      <c r="H644" s="19">
        <f t="shared" si="22"/>
        <v>73.940289567279194</v>
      </c>
      <c r="I644" s="19">
        <f t="shared" si="23"/>
        <v>73.940289567279194</v>
      </c>
    </row>
    <row r="645" spans="1:9" x14ac:dyDescent="0.25">
      <c r="A645" s="40"/>
      <c r="B645" s="46" t="s">
        <v>335</v>
      </c>
      <c r="C645" s="42" t="s">
        <v>346</v>
      </c>
      <c r="D645" s="43"/>
      <c r="E645" s="44">
        <v>3374000</v>
      </c>
      <c r="F645" s="44">
        <v>3374000</v>
      </c>
      <c r="G645" s="45">
        <v>2494745.37</v>
      </c>
      <c r="H645" s="19">
        <f t="shared" si="22"/>
        <v>73.940289567279194</v>
      </c>
      <c r="I645" s="19">
        <f t="shared" si="23"/>
        <v>73.940289567279194</v>
      </c>
    </row>
    <row r="646" spans="1:9" x14ac:dyDescent="0.25">
      <c r="A646" s="40"/>
      <c r="B646" s="46" t="s">
        <v>178</v>
      </c>
      <c r="C646" s="42" t="s">
        <v>346</v>
      </c>
      <c r="D646" s="43">
        <v>200</v>
      </c>
      <c r="E646" s="44">
        <v>3374000</v>
      </c>
      <c r="F646" s="44">
        <v>3374000</v>
      </c>
      <c r="G646" s="45">
        <v>2494745.37</v>
      </c>
      <c r="H646" s="19">
        <f t="shared" si="22"/>
        <v>73.940289567279194</v>
      </c>
      <c r="I646" s="19">
        <f t="shared" si="23"/>
        <v>73.940289567279194</v>
      </c>
    </row>
    <row r="647" spans="1:9" ht="27.6" x14ac:dyDescent="0.25">
      <c r="A647" s="40"/>
      <c r="B647" s="46" t="s">
        <v>177</v>
      </c>
      <c r="C647" s="42" t="s">
        <v>346</v>
      </c>
      <c r="D647" s="43">
        <v>240</v>
      </c>
      <c r="E647" s="44">
        <v>3374000</v>
      </c>
      <c r="F647" s="44">
        <v>3374000</v>
      </c>
      <c r="G647" s="45">
        <v>2494745.37</v>
      </c>
      <c r="H647" s="19">
        <f t="shared" si="22"/>
        <v>73.940289567279194</v>
      </c>
      <c r="I647" s="19">
        <f t="shared" si="23"/>
        <v>73.940289567279194</v>
      </c>
    </row>
    <row r="648" spans="1:9" ht="27.6" x14ac:dyDescent="0.25">
      <c r="A648" s="40"/>
      <c r="B648" s="46" t="s">
        <v>345</v>
      </c>
      <c r="C648" s="42" t="s">
        <v>344</v>
      </c>
      <c r="D648" s="43"/>
      <c r="E648" s="44">
        <v>1949600</v>
      </c>
      <c r="F648" s="44">
        <v>1949600</v>
      </c>
      <c r="G648" s="45">
        <v>1449462.43</v>
      </c>
      <c r="H648" s="19">
        <f t="shared" si="22"/>
        <v>74.34665726302832</v>
      </c>
      <c r="I648" s="19">
        <f t="shared" si="23"/>
        <v>74.34665726302832</v>
      </c>
    </row>
    <row r="649" spans="1:9" x14ac:dyDescent="0.25">
      <c r="A649" s="40"/>
      <c r="B649" s="46" t="s">
        <v>335</v>
      </c>
      <c r="C649" s="42" t="s">
        <v>343</v>
      </c>
      <c r="D649" s="43"/>
      <c r="E649" s="44">
        <v>1949600</v>
      </c>
      <c r="F649" s="44">
        <v>1949600</v>
      </c>
      <c r="G649" s="45">
        <v>1449462.43</v>
      </c>
      <c r="H649" s="19">
        <f t="shared" si="22"/>
        <v>74.34665726302832</v>
      </c>
      <c r="I649" s="19">
        <f t="shared" si="23"/>
        <v>74.34665726302832</v>
      </c>
    </row>
    <row r="650" spans="1:9" x14ac:dyDescent="0.25">
      <c r="A650" s="40"/>
      <c r="B650" s="46" t="s">
        <v>178</v>
      </c>
      <c r="C650" s="42" t="s">
        <v>343</v>
      </c>
      <c r="D650" s="43">
        <v>200</v>
      </c>
      <c r="E650" s="44">
        <v>1949600</v>
      </c>
      <c r="F650" s="44">
        <v>1949600</v>
      </c>
      <c r="G650" s="45">
        <v>1449462.43</v>
      </c>
      <c r="H650" s="19">
        <f t="shared" si="22"/>
        <v>74.34665726302832</v>
      </c>
      <c r="I650" s="19">
        <f t="shared" si="23"/>
        <v>74.34665726302832</v>
      </c>
    </row>
    <row r="651" spans="1:9" ht="27.6" x14ac:dyDescent="0.25">
      <c r="A651" s="40"/>
      <c r="B651" s="46" t="s">
        <v>177</v>
      </c>
      <c r="C651" s="42" t="s">
        <v>343</v>
      </c>
      <c r="D651" s="43">
        <v>240</v>
      </c>
      <c r="E651" s="44">
        <v>1949600</v>
      </c>
      <c r="F651" s="44">
        <v>1949600</v>
      </c>
      <c r="G651" s="45">
        <v>1449462.43</v>
      </c>
      <c r="H651" s="19">
        <f t="shared" si="22"/>
        <v>74.34665726302832</v>
      </c>
      <c r="I651" s="19">
        <f t="shared" si="23"/>
        <v>74.34665726302832</v>
      </c>
    </row>
    <row r="652" spans="1:9" ht="27.6" x14ac:dyDescent="0.25">
      <c r="A652" s="40"/>
      <c r="B652" s="46" t="s">
        <v>342</v>
      </c>
      <c r="C652" s="42" t="s">
        <v>341</v>
      </c>
      <c r="D652" s="43"/>
      <c r="E652" s="44">
        <v>1031400</v>
      </c>
      <c r="F652" s="44">
        <v>1031400</v>
      </c>
      <c r="G652" s="45">
        <v>984465.7</v>
      </c>
      <c r="H652" s="19">
        <f t="shared" si="22"/>
        <v>95.449457048671704</v>
      </c>
      <c r="I652" s="19">
        <f t="shared" si="23"/>
        <v>95.449457048671704</v>
      </c>
    </row>
    <row r="653" spans="1:9" ht="27.6" x14ac:dyDescent="0.25">
      <c r="A653" s="40"/>
      <c r="B653" s="46" t="s">
        <v>340</v>
      </c>
      <c r="C653" s="42" t="s">
        <v>339</v>
      </c>
      <c r="D653" s="43"/>
      <c r="E653" s="44">
        <v>719600</v>
      </c>
      <c r="F653" s="44">
        <v>719600</v>
      </c>
      <c r="G653" s="45">
        <v>686402</v>
      </c>
      <c r="H653" s="19">
        <f t="shared" si="22"/>
        <v>95.386603668704836</v>
      </c>
      <c r="I653" s="19">
        <f t="shared" si="23"/>
        <v>95.386603668704836</v>
      </c>
    </row>
    <row r="654" spans="1:9" x14ac:dyDescent="0.25">
      <c r="A654" s="40"/>
      <c r="B654" s="46" t="s">
        <v>335</v>
      </c>
      <c r="C654" s="42" t="s">
        <v>338</v>
      </c>
      <c r="D654" s="43"/>
      <c r="E654" s="44">
        <v>719600</v>
      </c>
      <c r="F654" s="44">
        <v>719600</v>
      </c>
      <c r="G654" s="45">
        <v>686402</v>
      </c>
      <c r="H654" s="19">
        <f t="shared" si="22"/>
        <v>95.386603668704836</v>
      </c>
      <c r="I654" s="19">
        <f t="shared" si="23"/>
        <v>95.386603668704836</v>
      </c>
    </row>
    <row r="655" spans="1:9" x14ac:dyDescent="0.25">
      <c r="A655" s="40"/>
      <c r="B655" s="46" t="s">
        <v>178</v>
      </c>
      <c r="C655" s="42" t="s">
        <v>338</v>
      </c>
      <c r="D655" s="43">
        <v>200</v>
      </c>
      <c r="E655" s="44">
        <v>719600</v>
      </c>
      <c r="F655" s="44">
        <v>719600</v>
      </c>
      <c r="G655" s="45">
        <v>686402</v>
      </c>
      <c r="H655" s="19">
        <f t="shared" si="22"/>
        <v>95.386603668704836</v>
      </c>
      <c r="I655" s="19">
        <f t="shared" si="23"/>
        <v>95.386603668704836</v>
      </c>
    </row>
    <row r="656" spans="1:9" ht="27.6" x14ac:dyDescent="0.25">
      <c r="A656" s="40"/>
      <c r="B656" s="46" t="s">
        <v>177</v>
      </c>
      <c r="C656" s="42" t="s">
        <v>338</v>
      </c>
      <c r="D656" s="43">
        <v>240</v>
      </c>
      <c r="E656" s="44">
        <v>719600</v>
      </c>
      <c r="F656" s="44">
        <v>719600</v>
      </c>
      <c r="G656" s="45">
        <v>686402</v>
      </c>
      <c r="H656" s="19">
        <f t="shared" si="22"/>
        <v>95.386603668704836</v>
      </c>
      <c r="I656" s="19">
        <f t="shared" si="23"/>
        <v>95.386603668704836</v>
      </c>
    </row>
    <row r="657" spans="1:9" ht="27.6" x14ac:dyDescent="0.25">
      <c r="A657" s="40"/>
      <c r="B657" s="46" t="s">
        <v>337</v>
      </c>
      <c r="C657" s="42" t="s">
        <v>336</v>
      </c>
      <c r="D657" s="43"/>
      <c r="E657" s="44">
        <v>311800</v>
      </c>
      <c r="F657" s="44">
        <v>311800</v>
      </c>
      <c r="G657" s="45">
        <v>298063.7</v>
      </c>
      <c r="H657" s="19">
        <f t="shared" si="22"/>
        <v>95.59451571520205</v>
      </c>
      <c r="I657" s="19">
        <f t="shared" si="23"/>
        <v>95.59451571520205</v>
      </c>
    </row>
    <row r="658" spans="1:9" x14ac:dyDescent="0.25">
      <c r="A658" s="40"/>
      <c r="B658" s="46" t="s">
        <v>335</v>
      </c>
      <c r="C658" s="42" t="s">
        <v>334</v>
      </c>
      <c r="D658" s="43"/>
      <c r="E658" s="44">
        <v>311800</v>
      </c>
      <c r="F658" s="44">
        <v>311800</v>
      </c>
      <c r="G658" s="45">
        <v>298063.7</v>
      </c>
      <c r="H658" s="19">
        <f t="shared" si="22"/>
        <v>95.59451571520205</v>
      </c>
      <c r="I658" s="19">
        <f t="shared" si="23"/>
        <v>95.59451571520205</v>
      </c>
    </row>
    <row r="659" spans="1:9" x14ac:dyDescent="0.25">
      <c r="A659" s="40"/>
      <c r="B659" s="46" t="s">
        <v>178</v>
      </c>
      <c r="C659" s="42" t="s">
        <v>334</v>
      </c>
      <c r="D659" s="43">
        <v>200</v>
      </c>
      <c r="E659" s="44">
        <v>311800</v>
      </c>
      <c r="F659" s="44">
        <v>311800</v>
      </c>
      <c r="G659" s="45">
        <v>298063.7</v>
      </c>
      <c r="H659" s="19">
        <f t="shared" si="22"/>
        <v>95.59451571520205</v>
      </c>
      <c r="I659" s="19">
        <f t="shared" si="23"/>
        <v>95.59451571520205</v>
      </c>
    </row>
    <row r="660" spans="1:9" ht="27.6" x14ac:dyDescent="0.25">
      <c r="A660" s="40"/>
      <c r="B660" s="46" t="s">
        <v>177</v>
      </c>
      <c r="C660" s="42" t="s">
        <v>334</v>
      </c>
      <c r="D660" s="43">
        <v>240</v>
      </c>
      <c r="E660" s="44">
        <v>311800</v>
      </c>
      <c r="F660" s="44">
        <v>311800</v>
      </c>
      <c r="G660" s="45">
        <v>298063.7</v>
      </c>
      <c r="H660" s="19">
        <f t="shared" si="22"/>
        <v>95.59451571520205</v>
      </c>
      <c r="I660" s="19">
        <f t="shared" si="23"/>
        <v>95.59451571520205</v>
      </c>
    </row>
    <row r="661" spans="1:9" ht="27.6" x14ac:dyDescent="0.25">
      <c r="A661" s="40"/>
      <c r="B661" s="41" t="s">
        <v>333</v>
      </c>
      <c r="C661" s="42" t="s">
        <v>332</v>
      </c>
      <c r="D661" s="43"/>
      <c r="E661" s="44">
        <v>173352800</v>
      </c>
      <c r="F661" s="44">
        <v>173352800</v>
      </c>
      <c r="G661" s="45">
        <v>102364962.84</v>
      </c>
      <c r="H661" s="19">
        <f t="shared" si="22"/>
        <v>59.050077552828682</v>
      </c>
      <c r="I661" s="19">
        <f t="shared" si="23"/>
        <v>59.050077552828682</v>
      </c>
    </row>
    <row r="662" spans="1:9" x14ac:dyDescent="0.25">
      <c r="A662" s="40"/>
      <c r="B662" s="46" t="s">
        <v>331</v>
      </c>
      <c r="C662" s="42" t="s">
        <v>330</v>
      </c>
      <c r="D662" s="43"/>
      <c r="E662" s="44">
        <v>79592660</v>
      </c>
      <c r="F662" s="44">
        <v>79592660</v>
      </c>
      <c r="G662" s="45">
        <v>62936252</v>
      </c>
      <c r="H662" s="19">
        <f t="shared" si="22"/>
        <v>79.07293461482503</v>
      </c>
      <c r="I662" s="19">
        <f t="shared" si="23"/>
        <v>79.07293461482503</v>
      </c>
    </row>
    <row r="663" spans="1:9" ht="27.6" x14ac:dyDescent="0.25">
      <c r="A663" s="40"/>
      <c r="B663" s="46" t="s">
        <v>640</v>
      </c>
      <c r="C663" s="42" t="s">
        <v>329</v>
      </c>
      <c r="D663" s="43"/>
      <c r="E663" s="44">
        <v>79502200</v>
      </c>
      <c r="F663" s="44">
        <v>79502200</v>
      </c>
      <c r="G663" s="45">
        <v>62845950</v>
      </c>
      <c r="H663" s="19">
        <f t="shared" si="22"/>
        <v>79.049321905557335</v>
      </c>
      <c r="I663" s="19">
        <f t="shared" si="23"/>
        <v>79.049321905557335</v>
      </c>
    </row>
    <row r="664" spans="1:9" x14ac:dyDescent="0.25">
      <c r="A664" s="40"/>
      <c r="B664" s="46" t="s">
        <v>217</v>
      </c>
      <c r="C664" s="42" t="s">
        <v>328</v>
      </c>
      <c r="D664" s="43"/>
      <c r="E664" s="44">
        <v>79502200</v>
      </c>
      <c r="F664" s="44">
        <v>79502200</v>
      </c>
      <c r="G664" s="45">
        <v>62845950</v>
      </c>
      <c r="H664" s="19">
        <f t="shared" si="22"/>
        <v>79.049321905557335</v>
      </c>
      <c r="I664" s="19">
        <f t="shared" si="23"/>
        <v>79.049321905557335</v>
      </c>
    </row>
    <row r="665" spans="1:9" x14ac:dyDescent="0.25">
      <c r="A665" s="40"/>
      <c r="B665" s="46" t="s">
        <v>181</v>
      </c>
      <c r="C665" s="42" t="s">
        <v>328</v>
      </c>
      <c r="D665" s="43">
        <v>800</v>
      </c>
      <c r="E665" s="44">
        <v>79502200</v>
      </c>
      <c r="F665" s="44">
        <v>79502200</v>
      </c>
      <c r="G665" s="45">
        <v>62845950</v>
      </c>
      <c r="H665" s="19">
        <f t="shared" si="22"/>
        <v>79.049321905557335</v>
      </c>
      <c r="I665" s="19">
        <f t="shared" si="23"/>
        <v>79.049321905557335</v>
      </c>
    </row>
    <row r="666" spans="1:9" ht="27.6" x14ac:dyDescent="0.25">
      <c r="A666" s="40"/>
      <c r="B666" s="46" t="s">
        <v>216</v>
      </c>
      <c r="C666" s="42" t="s">
        <v>328</v>
      </c>
      <c r="D666" s="43">
        <v>810</v>
      </c>
      <c r="E666" s="44">
        <v>79502200</v>
      </c>
      <c r="F666" s="44">
        <v>79502200</v>
      </c>
      <c r="G666" s="45">
        <v>62845950</v>
      </c>
      <c r="H666" s="19">
        <f t="shared" si="22"/>
        <v>79.049321905557335</v>
      </c>
      <c r="I666" s="19">
        <f t="shared" si="23"/>
        <v>79.049321905557335</v>
      </c>
    </row>
    <row r="667" spans="1:9" x14ac:dyDescent="0.25">
      <c r="A667" s="40"/>
      <c r="B667" s="46" t="s">
        <v>420</v>
      </c>
      <c r="C667" s="42" t="s">
        <v>421</v>
      </c>
      <c r="D667" s="43"/>
      <c r="E667" s="44">
        <v>50460</v>
      </c>
      <c r="F667" s="44">
        <v>50460</v>
      </c>
      <c r="G667" s="45">
        <v>50302</v>
      </c>
      <c r="H667" s="19">
        <f t="shared" si="22"/>
        <v>99.686880697582254</v>
      </c>
      <c r="I667" s="19">
        <f t="shared" si="23"/>
        <v>99.686880697582254</v>
      </c>
    </row>
    <row r="668" spans="1:9" x14ac:dyDescent="0.25">
      <c r="A668" s="40"/>
      <c r="B668" s="46" t="s">
        <v>206</v>
      </c>
      <c r="C668" s="42" t="s">
        <v>422</v>
      </c>
      <c r="D668" s="43"/>
      <c r="E668" s="44">
        <v>50460</v>
      </c>
      <c r="F668" s="44">
        <v>50460</v>
      </c>
      <c r="G668" s="45">
        <v>50302</v>
      </c>
      <c r="H668" s="19">
        <f t="shared" si="22"/>
        <v>99.686880697582254</v>
      </c>
      <c r="I668" s="19">
        <f t="shared" si="23"/>
        <v>99.686880697582254</v>
      </c>
    </row>
    <row r="669" spans="1:9" x14ac:dyDescent="0.25">
      <c r="A669" s="40"/>
      <c r="B669" s="46" t="s">
        <v>178</v>
      </c>
      <c r="C669" s="42" t="s">
        <v>422</v>
      </c>
      <c r="D669" s="43">
        <v>200</v>
      </c>
      <c r="E669" s="44">
        <v>50460</v>
      </c>
      <c r="F669" s="44">
        <v>50460</v>
      </c>
      <c r="G669" s="45">
        <v>50302</v>
      </c>
      <c r="H669" s="19">
        <f t="shared" si="22"/>
        <v>99.686880697582254</v>
      </c>
      <c r="I669" s="19">
        <f t="shared" si="23"/>
        <v>99.686880697582254</v>
      </c>
    </row>
    <row r="670" spans="1:9" ht="27.6" x14ac:dyDescent="0.25">
      <c r="A670" s="40"/>
      <c r="B670" s="46" t="s">
        <v>177</v>
      </c>
      <c r="C670" s="42" t="s">
        <v>422</v>
      </c>
      <c r="D670" s="43">
        <v>240</v>
      </c>
      <c r="E670" s="44">
        <v>50460</v>
      </c>
      <c r="F670" s="44">
        <v>50460</v>
      </c>
      <c r="G670" s="45">
        <v>50302</v>
      </c>
      <c r="H670" s="19">
        <f t="shared" si="22"/>
        <v>99.686880697582254</v>
      </c>
      <c r="I670" s="19">
        <f t="shared" si="23"/>
        <v>99.686880697582254</v>
      </c>
    </row>
    <row r="671" spans="1:9" x14ac:dyDescent="0.25">
      <c r="A671" s="40"/>
      <c r="B671" s="46" t="s">
        <v>560</v>
      </c>
      <c r="C671" s="42" t="s">
        <v>561</v>
      </c>
      <c r="D671" s="43"/>
      <c r="E671" s="44">
        <v>40000</v>
      </c>
      <c r="F671" s="44">
        <v>40000</v>
      </c>
      <c r="G671" s="45">
        <v>40000</v>
      </c>
      <c r="H671" s="19">
        <f t="shared" si="22"/>
        <v>100</v>
      </c>
      <c r="I671" s="19">
        <f t="shared" si="23"/>
        <v>100</v>
      </c>
    </row>
    <row r="672" spans="1:9" x14ac:dyDescent="0.25">
      <c r="A672" s="40"/>
      <c r="B672" s="46" t="s">
        <v>206</v>
      </c>
      <c r="C672" s="42" t="s">
        <v>562</v>
      </c>
      <c r="D672" s="43"/>
      <c r="E672" s="44">
        <v>40000</v>
      </c>
      <c r="F672" s="44">
        <v>40000</v>
      </c>
      <c r="G672" s="45">
        <v>40000</v>
      </c>
      <c r="H672" s="19">
        <f t="shared" si="22"/>
        <v>100</v>
      </c>
      <c r="I672" s="19">
        <f t="shared" si="23"/>
        <v>100</v>
      </c>
    </row>
    <row r="673" spans="1:9" x14ac:dyDescent="0.25">
      <c r="A673" s="40"/>
      <c r="B673" s="46" t="s">
        <v>178</v>
      </c>
      <c r="C673" s="42" t="s">
        <v>562</v>
      </c>
      <c r="D673" s="43">
        <v>200</v>
      </c>
      <c r="E673" s="44">
        <v>40000</v>
      </c>
      <c r="F673" s="44">
        <v>40000</v>
      </c>
      <c r="G673" s="45">
        <v>40000</v>
      </c>
      <c r="H673" s="19">
        <f t="shared" si="22"/>
        <v>100</v>
      </c>
      <c r="I673" s="19">
        <f t="shared" si="23"/>
        <v>100</v>
      </c>
    </row>
    <row r="674" spans="1:9" ht="27.6" x14ac:dyDescent="0.25">
      <c r="A674" s="40"/>
      <c r="B674" s="46" t="s">
        <v>177</v>
      </c>
      <c r="C674" s="42" t="s">
        <v>562</v>
      </c>
      <c r="D674" s="43">
        <v>240</v>
      </c>
      <c r="E674" s="44">
        <v>40000</v>
      </c>
      <c r="F674" s="44">
        <v>40000</v>
      </c>
      <c r="G674" s="45">
        <v>40000</v>
      </c>
      <c r="H674" s="19">
        <f t="shared" si="22"/>
        <v>100</v>
      </c>
      <c r="I674" s="19">
        <f t="shared" si="23"/>
        <v>100</v>
      </c>
    </row>
    <row r="675" spans="1:9" x14ac:dyDescent="0.25">
      <c r="A675" s="40"/>
      <c r="B675" s="46" t="s">
        <v>327</v>
      </c>
      <c r="C675" s="42" t="s">
        <v>326</v>
      </c>
      <c r="D675" s="43"/>
      <c r="E675" s="44">
        <v>93760140</v>
      </c>
      <c r="F675" s="44">
        <v>93760140</v>
      </c>
      <c r="G675" s="45">
        <v>39428710.840000004</v>
      </c>
      <c r="H675" s="19">
        <f t="shared" si="22"/>
        <v>42.052743137968868</v>
      </c>
      <c r="I675" s="19">
        <f t="shared" si="23"/>
        <v>42.052743137968868</v>
      </c>
    </row>
    <row r="676" spans="1:9" ht="27.6" x14ac:dyDescent="0.25">
      <c r="A676" s="40"/>
      <c r="B676" s="46" t="s">
        <v>325</v>
      </c>
      <c r="C676" s="42" t="s">
        <v>324</v>
      </c>
      <c r="D676" s="43"/>
      <c r="E676" s="44">
        <v>48097300</v>
      </c>
      <c r="F676" s="44">
        <v>48097300</v>
      </c>
      <c r="G676" s="45">
        <v>39028910.840000004</v>
      </c>
      <c r="H676" s="19">
        <f t="shared" si="22"/>
        <v>81.145741736022615</v>
      </c>
      <c r="I676" s="19">
        <f t="shared" si="23"/>
        <v>81.145741736022615</v>
      </c>
    </row>
    <row r="677" spans="1:9" x14ac:dyDescent="0.25">
      <c r="A677" s="40"/>
      <c r="B677" s="46" t="s">
        <v>217</v>
      </c>
      <c r="C677" s="42" t="s">
        <v>323</v>
      </c>
      <c r="D677" s="43"/>
      <c r="E677" s="44">
        <v>5000000</v>
      </c>
      <c r="F677" s="44">
        <v>5000000</v>
      </c>
      <c r="G677" s="45">
        <v>5000000</v>
      </c>
      <c r="H677" s="19">
        <f t="shared" si="22"/>
        <v>100</v>
      </c>
      <c r="I677" s="19">
        <f t="shared" si="23"/>
        <v>100</v>
      </c>
    </row>
    <row r="678" spans="1:9" x14ac:dyDescent="0.25">
      <c r="A678" s="40"/>
      <c r="B678" s="46" t="s">
        <v>181</v>
      </c>
      <c r="C678" s="42" t="s">
        <v>323</v>
      </c>
      <c r="D678" s="43">
        <v>800</v>
      </c>
      <c r="E678" s="44">
        <v>5000000</v>
      </c>
      <c r="F678" s="44">
        <v>5000000</v>
      </c>
      <c r="G678" s="45">
        <v>5000000</v>
      </c>
      <c r="H678" s="19">
        <f t="shared" ref="H678:H741" si="24">G678/E678*100</f>
        <v>100</v>
      </c>
      <c r="I678" s="19">
        <f t="shared" ref="I678:I741" si="25">G678/F678*100</f>
        <v>100</v>
      </c>
    </row>
    <row r="679" spans="1:9" ht="27.6" x14ac:dyDescent="0.25">
      <c r="A679" s="40"/>
      <c r="B679" s="46" t="s">
        <v>216</v>
      </c>
      <c r="C679" s="42" t="s">
        <v>323</v>
      </c>
      <c r="D679" s="43">
        <v>810</v>
      </c>
      <c r="E679" s="44">
        <v>5000000</v>
      </c>
      <c r="F679" s="44">
        <v>5000000</v>
      </c>
      <c r="G679" s="45">
        <v>5000000</v>
      </c>
      <c r="H679" s="19">
        <f t="shared" si="24"/>
        <v>100</v>
      </c>
      <c r="I679" s="19">
        <f t="shared" si="25"/>
        <v>100</v>
      </c>
    </row>
    <row r="680" spans="1:9" x14ac:dyDescent="0.25">
      <c r="A680" s="40"/>
      <c r="B680" s="46" t="s">
        <v>206</v>
      </c>
      <c r="C680" s="42" t="s">
        <v>322</v>
      </c>
      <c r="D680" s="43"/>
      <c r="E680" s="44">
        <v>43097300</v>
      </c>
      <c r="F680" s="44">
        <v>43097300</v>
      </c>
      <c r="G680" s="45">
        <v>34028910.840000004</v>
      </c>
      <c r="H680" s="19">
        <f t="shared" si="24"/>
        <v>78.958335765813644</v>
      </c>
      <c r="I680" s="19">
        <f t="shared" si="25"/>
        <v>78.958335765813644</v>
      </c>
    </row>
    <row r="681" spans="1:9" x14ac:dyDescent="0.25">
      <c r="A681" s="40"/>
      <c r="B681" s="46" t="s">
        <v>178</v>
      </c>
      <c r="C681" s="42" t="s">
        <v>322</v>
      </c>
      <c r="D681" s="43">
        <v>200</v>
      </c>
      <c r="E681" s="44">
        <v>43097300</v>
      </c>
      <c r="F681" s="44">
        <v>43097300</v>
      </c>
      <c r="G681" s="45">
        <v>34028910.840000004</v>
      </c>
      <c r="H681" s="19">
        <f t="shared" si="24"/>
        <v>78.958335765813644</v>
      </c>
      <c r="I681" s="19">
        <f t="shared" si="25"/>
        <v>78.958335765813644</v>
      </c>
    </row>
    <row r="682" spans="1:9" ht="27.6" x14ac:dyDescent="0.25">
      <c r="A682" s="40"/>
      <c r="B682" s="46" t="s">
        <v>177</v>
      </c>
      <c r="C682" s="42" t="s">
        <v>322</v>
      </c>
      <c r="D682" s="43">
        <v>240</v>
      </c>
      <c r="E682" s="44">
        <v>43097300</v>
      </c>
      <c r="F682" s="44">
        <v>43097300</v>
      </c>
      <c r="G682" s="45">
        <v>34028910.840000004</v>
      </c>
      <c r="H682" s="19">
        <f t="shared" si="24"/>
        <v>78.958335765813644</v>
      </c>
      <c r="I682" s="19">
        <f t="shared" si="25"/>
        <v>78.958335765813644</v>
      </c>
    </row>
    <row r="683" spans="1:9" ht="27.6" x14ac:dyDescent="0.25">
      <c r="A683" s="40"/>
      <c r="B683" s="46" t="s">
        <v>550</v>
      </c>
      <c r="C683" s="42" t="s">
        <v>551</v>
      </c>
      <c r="D683" s="43"/>
      <c r="E683" s="44">
        <v>399808</v>
      </c>
      <c r="F683" s="44">
        <v>399808</v>
      </c>
      <c r="G683" s="45">
        <v>399800</v>
      </c>
      <c r="H683" s="19">
        <f t="shared" si="24"/>
        <v>99.997999039538982</v>
      </c>
      <c r="I683" s="19">
        <f t="shared" si="25"/>
        <v>99.997999039538982</v>
      </c>
    </row>
    <row r="684" spans="1:9" x14ac:dyDescent="0.25">
      <c r="A684" s="40"/>
      <c r="B684" s="46" t="s">
        <v>206</v>
      </c>
      <c r="C684" s="42" t="s">
        <v>552</v>
      </c>
      <c r="D684" s="43"/>
      <c r="E684" s="44">
        <v>399808</v>
      </c>
      <c r="F684" s="44">
        <v>399808</v>
      </c>
      <c r="G684" s="45">
        <v>399800</v>
      </c>
      <c r="H684" s="19">
        <f t="shared" si="24"/>
        <v>99.997999039538982</v>
      </c>
      <c r="I684" s="19">
        <f t="shared" si="25"/>
        <v>99.997999039538982</v>
      </c>
    </row>
    <row r="685" spans="1:9" x14ac:dyDescent="0.25">
      <c r="A685" s="40"/>
      <c r="B685" s="46" t="s">
        <v>178</v>
      </c>
      <c r="C685" s="42" t="s">
        <v>552</v>
      </c>
      <c r="D685" s="43">
        <v>200</v>
      </c>
      <c r="E685" s="44">
        <v>399808</v>
      </c>
      <c r="F685" s="44">
        <v>399808</v>
      </c>
      <c r="G685" s="45">
        <v>399800</v>
      </c>
      <c r="H685" s="19">
        <f t="shared" si="24"/>
        <v>99.997999039538982</v>
      </c>
      <c r="I685" s="19">
        <f t="shared" si="25"/>
        <v>99.997999039538982</v>
      </c>
    </row>
    <row r="686" spans="1:9" ht="27.6" x14ac:dyDescent="0.25">
      <c r="A686" s="40"/>
      <c r="B686" s="46" t="s">
        <v>177</v>
      </c>
      <c r="C686" s="42" t="s">
        <v>552</v>
      </c>
      <c r="D686" s="43">
        <v>240</v>
      </c>
      <c r="E686" s="44">
        <v>399808</v>
      </c>
      <c r="F686" s="44">
        <v>399808</v>
      </c>
      <c r="G686" s="45">
        <v>399800</v>
      </c>
      <c r="H686" s="19">
        <f t="shared" si="24"/>
        <v>99.997999039538982</v>
      </c>
      <c r="I686" s="19">
        <f t="shared" si="25"/>
        <v>99.997999039538982</v>
      </c>
    </row>
    <row r="687" spans="1:9" ht="27.6" x14ac:dyDescent="0.25">
      <c r="A687" s="40"/>
      <c r="B687" s="46" t="s">
        <v>321</v>
      </c>
      <c r="C687" s="42" t="s">
        <v>320</v>
      </c>
      <c r="D687" s="43"/>
      <c r="E687" s="44">
        <v>45263032</v>
      </c>
      <c r="F687" s="44">
        <v>45263032</v>
      </c>
      <c r="G687" s="45">
        <v>0</v>
      </c>
      <c r="H687" s="19">
        <f t="shared" si="24"/>
        <v>0</v>
      </c>
      <c r="I687" s="19">
        <f t="shared" si="25"/>
        <v>0</v>
      </c>
    </row>
    <row r="688" spans="1:9" ht="27.6" x14ac:dyDescent="0.25">
      <c r="A688" s="40"/>
      <c r="B688" s="46" t="s">
        <v>319</v>
      </c>
      <c r="C688" s="42" t="s">
        <v>318</v>
      </c>
      <c r="D688" s="43"/>
      <c r="E688" s="44">
        <v>38219100</v>
      </c>
      <c r="F688" s="44">
        <v>38219100</v>
      </c>
      <c r="G688" s="45">
        <v>0</v>
      </c>
      <c r="H688" s="19">
        <f t="shared" si="24"/>
        <v>0</v>
      </c>
      <c r="I688" s="19">
        <f t="shared" si="25"/>
        <v>0</v>
      </c>
    </row>
    <row r="689" spans="1:9" x14ac:dyDescent="0.25">
      <c r="A689" s="40"/>
      <c r="B689" s="46" t="s">
        <v>178</v>
      </c>
      <c r="C689" s="42" t="s">
        <v>318</v>
      </c>
      <c r="D689" s="43">
        <v>200</v>
      </c>
      <c r="E689" s="44">
        <v>38219100</v>
      </c>
      <c r="F689" s="44">
        <v>38219100</v>
      </c>
      <c r="G689" s="45">
        <v>0</v>
      </c>
      <c r="H689" s="19">
        <f t="shared" si="24"/>
        <v>0</v>
      </c>
      <c r="I689" s="19">
        <f t="shared" si="25"/>
        <v>0</v>
      </c>
    </row>
    <row r="690" spans="1:9" ht="27.6" x14ac:dyDescent="0.25">
      <c r="A690" s="40"/>
      <c r="B690" s="46" t="s">
        <v>177</v>
      </c>
      <c r="C690" s="42" t="s">
        <v>318</v>
      </c>
      <c r="D690" s="43">
        <v>240</v>
      </c>
      <c r="E690" s="44">
        <v>38219100</v>
      </c>
      <c r="F690" s="44">
        <v>38219100</v>
      </c>
      <c r="G690" s="45">
        <v>0</v>
      </c>
      <c r="H690" s="19">
        <f t="shared" si="24"/>
        <v>0</v>
      </c>
      <c r="I690" s="19">
        <f t="shared" si="25"/>
        <v>0</v>
      </c>
    </row>
    <row r="691" spans="1:9" x14ac:dyDescent="0.25">
      <c r="A691" s="40"/>
      <c r="B691" s="46" t="s">
        <v>206</v>
      </c>
      <c r="C691" s="42" t="s">
        <v>317</v>
      </c>
      <c r="D691" s="43"/>
      <c r="E691" s="44">
        <v>5032400</v>
      </c>
      <c r="F691" s="44">
        <v>5032400</v>
      </c>
      <c r="G691" s="45">
        <v>0</v>
      </c>
      <c r="H691" s="19">
        <f t="shared" si="24"/>
        <v>0</v>
      </c>
      <c r="I691" s="19">
        <f t="shared" si="25"/>
        <v>0</v>
      </c>
    </row>
    <row r="692" spans="1:9" x14ac:dyDescent="0.25">
      <c r="A692" s="40"/>
      <c r="B692" s="46" t="s">
        <v>178</v>
      </c>
      <c r="C692" s="42" t="s">
        <v>317</v>
      </c>
      <c r="D692" s="43">
        <v>200</v>
      </c>
      <c r="E692" s="44">
        <v>5032400</v>
      </c>
      <c r="F692" s="44">
        <v>5032400</v>
      </c>
      <c r="G692" s="45">
        <v>0</v>
      </c>
      <c r="H692" s="19">
        <f t="shared" si="24"/>
        <v>0</v>
      </c>
      <c r="I692" s="19">
        <f t="shared" si="25"/>
        <v>0</v>
      </c>
    </row>
    <row r="693" spans="1:9" ht="27.6" x14ac:dyDescent="0.25">
      <c r="A693" s="40"/>
      <c r="B693" s="46" t="s">
        <v>177</v>
      </c>
      <c r="C693" s="42" t="s">
        <v>317</v>
      </c>
      <c r="D693" s="43">
        <v>240</v>
      </c>
      <c r="E693" s="44">
        <v>5032400</v>
      </c>
      <c r="F693" s="44">
        <v>5032400</v>
      </c>
      <c r="G693" s="45">
        <v>0</v>
      </c>
      <c r="H693" s="19">
        <f t="shared" si="24"/>
        <v>0</v>
      </c>
      <c r="I693" s="19">
        <f t="shared" si="25"/>
        <v>0</v>
      </c>
    </row>
    <row r="694" spans="1:9" ht="27.6" x14ac:dyDescent="0.25">
      <c r="A694" s="40"/>
      <c r="B694" s="46" t="s">
        <v>316</v>
      </c>
      <c r="C694" s="42" t="s">
        <v>315</v>
      </c>
      <c r="D694" s="43"/>
      <c r="E694" s="44">
        <v>2011532</v>
      </c>
      <c r="F694" s="44">
        <v>2011532</v>
      </c>
      <c r="G694" s="45">
        <v>0</v>
      </c>
      <c r="H694" s="19">
        <f t="shared" si="24"/>
        <v>0</v>
      </c>
      <c r="I694" s="19">
        <f t="shared" si="25"/>
        <v>0</v>
      </c>
    </row>
    <row r="695" spans="1:9" x14ac:dyDescent="0.25">
      <c r="A695" s="40"/>
      <c r="B695" s="46" t="s">
        <v>178</v>
      </c>
      <c r="C695" s="42" t="s">
        <v>315</v>
      </c>
      <c r="D695" s="43">
        <v>200</v>
      </c>
      <c r="E695" s="44">
        <v>2011532</v>
      </c>
      <c r="F695" s="44">
        <v>2011532</v>
      </c>
      <c r="G695" s="45">
        <v>0</v>
      </c>
      <c r="H695" s="19">
        <f t="shared" si="24"/>
        <v>0</v>
      </c>
      <c r="I695" s="19">
        <f t="shared" si="25"/>
        <v>0</v>
      </c>
    </row>
    <row r="696" spans="1:9" ht="27.6" x14ac:dyDescent="0.25">
      <c r="A696" s="40"/>
      <c r="B696" s="46" t="s">
        <v>177</v>
      </c>
      <c r="C696" s="42" t="s">
        <v>315</v>
      </c>
      <c r="D696" s="43">
        <v>240</v>
      </c>
      <c r="E696" s="44">
        <v>2011532</v>
      </c>
      <c r="F696" s="44">
        <v>2011532</v>
      </c>
      <c r="G696" s="45">
        <v>0</v>
      </c>
      <c r="H696" s="19">
        <f t="shared" si="24"/>
        <v>0</v>
      </c>
      <c r="I696" s="19">
        <f t="shared" si="25"/>
        <v>0</v>
      </c>
    </row>
    <row r="697" spans="1:9" ht="27.6" x14ac:dyDescent="0.25">
      <c r="A697" s="40"/>
      <c r="B697" s="41" t="s">
        <v>314</v>
      </c>
      <c r="C697" s="42" t="s">
        <v>313</v>
      </c>
      <c r="D697" s="43"/>
      <c r="E697" s="44">
        <v>28496194</v>
      </c>
      <c r="F697" s="44">
        <v>28496194</v>
      </c>
      <c r="G697" s="45">
        <v>9367416.3000000007</v>
      </c>
      <c r="H697" s="19">
        <f t="shared" si="24"/>
        <v>32.872517291256514</v>
      </c>
      <c r="I697" s="19">
        <f t="shared" si="25"/>
        <v>32.872517291256514</v>
      </c>
    </row>
    <row r="698" spans="1:9" x14ac:dyDescent="0.25">
      <c r="A698" s="40"/>
      <c r="B698" s="46" t="s">
        <v>312</v>
      </c>
      <c r="C698" s="42" t="s">
        <v>311</v>
      </c>
      <c r="D698" s="43"/>
      <c r="E698" s="44">
        <v>5071594</v>
      </c>
      <c r="F698" s="44">
        <v>5071594</v>
      </c>
      <c r="G698" s="45">
        <v>0</v>
      </c>
      <c r="H698" s="19">
        <f t="shared" si="24"/>
        <v>0</v>
      </c>
      <c r="I698" s="19">
        <f t="shared" si="25"/>
        <v>0</v>
      </c>
    </row>
    <row r="699" spans="1:9" ht="41.4" x14ac:dyDescent="0.25">
      <c r="A699" s="40"/>
      <c r="B699" s="46" t="s">
        <v>423</v>
      </c>
      <c r="C699" s="42" t="s">
        <v>424</v>
      </c>
      <c r="D699" s="43"/>
      <c r="E699" s="44">
        <v>5071594</v>
      </c>
      <c r="F699" s="44">
        <v>5071594</v>
      </c>
      <c r="G699" s="45">
        <v>0</v>
      </c>
      <c r="H699" s="19">
        <f t="shared" si="24"/>
        <v>0</v>
      </c>
      <c r="I699" s="19">
        <f t="shared" si="25"/>
        <v>0</v>
      </c>
    </row>
    <row r="700" spans="1:9" x14ac:dyDescent="0.25">
      <c r="A700" s="40"/>
      <c r="B700" s="46" t="s">
        <v>206</v>
      </c>
      <c r="C700" s="42" t="s">
        <v>425</v>
      </c>
      <c r="D700" s="43"/>
      <c r="E700" s="44">
        <v>5071594</v>
      </c>
      <c r="F700" s="44">
        <v>5071594</v>
      </c>
      <c r="G700" s="45">
        <v>0</v>
      </c>
      <c r="H700" s="19">
        <f t="shared" si="24"/>
        <v>0</v>
      </c>
      <c r="I700" s="19">
        <f t="shared" si="25"/>
        <v>0</v>
      </c>
    </row>
    <row r="701" spans="1:9" x14ac:dyDescent="0.25">
      <c r="A701" s="40"/>
      <c r="B701" s="46" t="s">
        <v>181</v>
      </c>
      <c r="C701" s="42" t="s">
        <v>425</v>
      </c>
      <c r="D701" s="43">
        <v>800</v>
      </c>
      <c r="E701" s="44">
        <v>5071594</v>
      </c>
      <c r="F701" s="44">
        <v>5071594</v>
      </c>
      <c r="G701" s="45">
        <v>0</v>
      </c>
      <c r="H701" s="19">
        <f t="shared" si="24"/>
        <v>0</v>
      </c>
      <c r="I701" s="19">
        <f t="shared" si="25"/>
        <v>0</v>
      </c>
    </row>
    <row r="702" spans="1:9" x14ac:dyDescent="0.25">
      <c r="A702" s="40"/>
      <c r="B702" s="46" t="s">
        <v>180</v>
      </c>
      <c r="C702" s="42" t="s">
        <v>425</v>
      </c>
      <c r="D702" s="43">
        <v>870</v>
      </c>
      <c r="E702" s="44">
        <v>5071594</v>
      </c>
      <c r="F702" s="44">
        <v>5071594</v>
      </c>
      <c r="G702" s="45">
        <v>0</v>
      </c>
      <c r="H702" s="19">
        <f t="shared" si="24"/>
        <v>0</v>
      </c>
      <c r="I702" s="19">
        <f t="shared" si="25"/>
        <v>0</v>
      </c>
    </row>
    <row r="703" spans="1:9" x14ac:dyDescent="0.25">
      <c r="A703" s="40"/>
      <c r="B703" s="46" t="s">
        <v>310</v>
      </c>
      <c r="C703" s="42" t="s">
        <v>309</v>
      </c>
      <c r="D703" s="43"/>
      <c r="E703" s="44">
        <v>23424600</v>
      </c>
      <c r="F703" s="44">
        <v>23424600</v>
      </c>
      <c r="G703" s="45">
        <v>9367416.3000000007</v>
      </c>
      <c r="H703" s="19">
        <f t="shared" si="24"/>
        <v>39.989653185113092</v>
      </c>
      <c r="I703" s="19">
        <f t="shared" si="25"/>
        <v>39.989653185113092</v>
      </c>
    </row>
    <row r="704" spans="1:9" x14ac:dyDescent="0.25">
      <c r="A704" s="40"/>
      <c r="B704" s="46" t="s">
        <v>308</v>
      </c>
      <c r="C704" s="42" t="s">
        <v>307</v>
      </c>
      <c r="D704" s="43"/>
      <c r="E704" s="44">
        <v>10162600</v>
      </c>
      <c r="F704" s="44">
        <v>10162600</v>
      </c>
      <c r="G704" s="45">
        <v>9367416.3000000007</v>
      </c>
      <c r="H704" s="19">
        <f t="shared" si="24"/>
        <v>92.175391140062587</v>
      </c>
      <c r="I704" s="19">
        <f t="shared" si="25"/>
        <v>92.175391140062587</v>
      </c>
    </row>
    <row r="705" spans="1:9" x14ac:dyDescent="0.25">
      <c r="A705" s="40"/>
      <c r="B705" s="46" t="s">
        <v>306</v>
      </c>
      <c r="C705" s="42" t="s">
        <v>303</v>
      </c>
      <c r="D705" s="43"/>
      <c r="E705" s="44">
        <v>10162600</v>
      </c>
      <c r="F705" s="44">
        <v>10162600</v>
      </c>
      <c r="G705" s="45">
        <v>9367416.3000000007</v>
      </c>
      <c r="H705" s="19">
        <f t="shared" si="24"/>
        <v>92.175391140062587</v>
      </c>
      <c r="I705" s="19">
        <f t="shared" si="25"/>
        <v>92.175391140062587</v>
      </c>
    </row>
    <row r="706" spans="1:9" x14ac:dyDescent="0.25">
      <c r="A706" s="40"/>
      <c r="B706" s="46" t="s">
        <v>305</v>
      </c>
      <c r="C706" s="42" t="s">
        <v>303</v>
      </c>
      <c r="D706" s="43">
        <v>700</v>
      </c>
      <c r="E706" s="44">
        <v>10162600</v>
      </c>
      <c r="F706" s="44">
        <v>10162600</v>
      </c>
      <c r="G706" s="45">
        <v>9367416.3000000007</v>
      </c>
      <c r="H706" s="19">
        <f t="shared" si="24"/>
        <v>92.175391140062587</v>
      </c>
      <c r="I706" s="19">
        <f t="shared" si="25"/>
        <v>92.175391140062587</v>
      </c>
    </row>
    <row r="707" spans="1:9" x14ac:dyDescent="0.25">
      <c r="A707" s="40"/>
      <c r="B707" s="46" t="s">
        <v>304</v>
      </c>
      <c r="C707" s="42" t="s">
        <v>303</v>
      </c>
      <c r="D707" s="43">
        <v>730</v>
      </c>
      <c r="E707" s="44">
        <v>10162600</v>
      </c>
      <c r="F707" s="44">
        <v>10162600</v>
      </c>
      <c r="G707" s="45">
        <v>9367416.3000000007</v>
      </c>
      <c r="H707" s="19">
        <f t="shared" si="24"/>
        <v>92.175391140062587</v>
      </c>
      <c r="I707" s="19">
        <f t="shared" si="25"/>
        <v>92.175391140062587</v>
      </c>
    </row>
    <row r="708" spans="1:9" ht="27.6" x14ac:dyDescent="0.25">
      <c r="A708" s="40"/>
      <c r="B708" s="46" t="s">
        <v>302</v>
      </c>
      <c r="C708" s="42" t="s">
        <v>301</v>
      </c>
      <c r="D708" s="43"/>
      <c r="E708" s="44">
        <v>13262000</v>
      </c>
      <c r="F708" s="44">
        <v>13262000</v>
      </c>
      <c r="G708" s="45">
        <v>0</v>
      </c>
      <c r="H708" s="19">
        <f t="shared" si="24"/>
        <v>0</v>
      </c>
      <c r="I708" s="19">
        <f t="shared" si="25"/>
        <v>0</v>
      </c>
    </row>
    <row r="709" spans="1:9" x14ac:dyDescent="0.25">
      <c r="A709" s="40"/>
      <c r="B709" s="46" t="s">
        <v>300</v>
      </c>
      <c r="C709" s="42" t="s">
        <v>298</v>
      </c>
      <c r="D709" s="43"/>
      <c r="E709" s="44">
        <v>13262000</v>
      </c>
      <c r="F709" s="44">
        <v>13262000</v>
      </c>
      <c r="G709" s="45">
        <v>0</v>
      </c>
      <c r="H709" s="19">
        <f t="shared" si="24"/>
        <v>0</v>
      </c>
      <c r="I709" s="19">
        <f t="shared" si="25"/>
        <v>0</v>
      </c>
    </row>
    <row r="710" spans="1:9" x14ac:dyDescent="0.25">
      <c r="A710" s="40"/>
      <c r="B710" s="46" t="s">
        <v>181</v>
      </c>
      <c r="C710" s="42" t="s">
        <v>298</v>
      </c>
      <c r="D710" s="43">
        <v>800</v>
      </c>
      <c r="E710" s="44">
        <v>13262000</v>
      </c>
      <c r="F710" s="44">
        <v>13262000</v>
      </c>
      <c r="G710" s="45">
        <v>0</v>
      </c>
      <c r="H710" s="19">
        <f t="shared" si="24"/>
        <v>0</v>
      </c>
      <c r="I710" s="19">
        <f t="shared" si="25"/>
        <v>0</v>
      </c>
    </row>
    <row r="711" spans="1:9" ht="27.6" x14ac:dyDescent="0.25">
      <c r="A711" s="40"/>
      <c r="B711" s="46" t="s">
        <v>299</v>
      </c>
      <c r="C711" s="42" t="s">
        <v>298</v>
      </c>
      <c r="D711" s="43">
        <v>840</v>
      </c>
      <c r="E711" s="44">
        <v>13262000</v>
      </c>
      <c r="F711" s="44">
        <v>13262000</v>
      </c>
      <c r="G711" s="45">
        <v>0</v>
      </c>
      <c r="H711" s="19">
        <f t="shared" si="24"/>
        <v>0</v>
      </c>
      <c r="I711" s="19">
        <f t="shared" si="25"/>
        <v>0</v>
      </c>
    </row>
    <row r="712" spans="1:9" ht="27.6" x14ac:dyDescent="0.25">
      <c r="A712" s="40"/>
      <c r="B712" s="41" t="s">
        <v>297</v>
      </c>
      <c r="C712" s="42" t="s">
        <v>296</v>
      </c>
      <c r="D712" s="43"/>
      <c r="E712" s="44">
        <v>25873400</v>
      </c>
      <c r="F712" s="44">
        <v>25873400</v>
      </c>
      <c r="G712" s="45">
        <v>23705593.609999999</v>
      </c>
      <c r="H712" s="19">
        <f t="shared" si="24"/>
        <v>91.621486198180364</v>
      </c>
      <c r="I712" s="19">
        <f t="shared" si="25"/>
        <v>91.621486198180364</v>
      </c>
    </row>
    <row r="713" spans="1:9" ht="27.6" x14ac:dyDescent="0.25">
      <c r="A713" s="40"/>
      <c r="B713" s="46" t="s">
        <v>295</v>
      </c>
      <c r="C713" s="42" t="s">
        <v>294</v>
      </c>
      <c r="D713" s="43"/>
      <c r="E713" s="44">
        <v>1574000</v>
      </c>
      <c r="F713" s="44">
        <v>1574000</v>
      </c>
      <c r="G713" s="45">
        <v>1574000</v>
      </c>
      <c r="H713" s="19">
        <f t="shared" si="24"/>
        <v>100</v>
      </c>
      <c r="I713" s="19">
        <f t="shared" si="25"/>
        <v>100</v>
      </c>
    </row>
    <row r="714" spans="1:9" ht="27.6" x14ac:dyDescent="0.25">
      <c r="A714" s="40"/>
      <c r="B714" s="46" t="s">
        <v>293</v>
      </c>
      <c r="C714" s="42" t="s">
        <v>291</v>
      </c>
      <c r="D714" s="43"/>
      <c r="E714" s="44">
        <v>1574000</v>
      </c>
      <c r="F714" s="44">
        <v>1574000</v>
      </c>
      <c r="G714" s="45">
        <v>1574000</v>
      </c>
      <c r="H714" s="19">
        <f t="shared" si="24"/>
        <v>100</v>
      </c>
      <c r="I714" s="19">
        <f t="shared" si="25"/>
        <v>100</v>
      </c>
    </row>
    <row r="715" spans="1:9" ht="27.6" x14ac:dyDescent="0.25">
      <c r="A715" s="40"/>
      <c r="B715" s="46" t="s">
        <v>282</v>
      </c>
      <c r="C715" s="42" t="s">
        <v>291</v>
      </c>
      <c r="D715" s="43">
        <v>600</v>
      </c>
      <c r="E715" s="44">
        <v>1574000</v>
      </c>
      <c r="F715" s="44">
        <v>1574000</v>
      </c>
      <c r="G715" s="45">
        <v>1574000</v>
      </c>
      <c r="H715" s="19">
        <f t="shared" si="24"/>
        <v>100</v>
      </c>
      <c r="I715" s="19">
        <f t="shared" si="25"/>
        <v>100</v>
      </c>
    </row>
    <row r="716" spans="1:9" ht="27.6" x14ac:dyDescent="0.25">
      <c r="A716" s="40"/>
      <c r="B716" s="46" t="s">
        <v>292</v>
      </c>
      <c r="C716" s="42" t="s">
        <v>291</v>
      </c>
      <c r="D716" s="43">
        <v>630</v>
      </c>
      <c r="E716" s="44">
        <v>1574000</v>
      </c>
      <c r="F716" s="44">
        <v>1574000</v>
      </c>
      <c r="G716" s="45">
        <v>1574000</v>
      </c>
      <c r="H716" s="19">
        <f t="shared" si="24"/>
        <v>100</v>
      </c>
      <c r="I716" s="19">
        <f t="shared" si="25"/>
        <v>100</v>
      </c>
    </row>
    <row r="717" spans="1:9" x14ac:dyDescent="0.25">
      <c r="A717" s="40"/>
      <c r="B717" s="46" t="s">
        <v>290</v>
      </c>
      <c r="C717" s="42" t="s">
        <v>289</v>
      </c>
      <c r="D717" s="43"/>
      <c r="E717" s="44">
        <v>46900</v>
      </c>
      <c r="F717" s="44">
        <v>46900</v>
      </c>
      <c r="G717" s="45">
        <v>46900</v>
      </c>
      <c r="H717" s="19">
        <f t="shared" si="24"/>
        <v>100</v>
      </c>
      <c r="I717" s="19">
        <f t="shared" si="25"/>
        <v>100</v>
      </c>
    </row>
    <row r="718" spans="1:9" x14ac:dyDescent="0.25">
      <c r="A718" s="40"/>
      <c r="B718" s="46" t="s">
        <v>206</v>
      </c>
      <c r="C718" s="42" t="s">
        <v>288</v>
      </c>
      <c r="D718" s="43"/>
      <c r="E718" s="44">
        <v>46900</v>
      </c>
      <c r="F718" s="44">
        <v>46900</v>
      </c>
      <c r="G718" s="45">
        <v>46900</v>
      </c>
      <c r="H718" s="19">
        <f t="shared" si="24"/>
        <v>100</v>
      </c>
      <c r="I718" s="19">
        <f t="shared" si="25"/>
        <v>100</v>
      </c>
    </row>
    <row r="719" spans="1:9" x14ac:dyDescent="0.25">
      <c r="A719" s="40"/>
      <c r="B719" s="46" t="s">
        <v>178</v>
      </c>
      <c r="C719" s="42" t="s">
        <v>288</v>
      </c>
      <c r="D719" s="43">
        <v>200</v>
      </c>
      <c r="E719" s="44">
        <v>46900</v>
      </c>
      <c r="F719" s="44">
        <v>46900</v>
      </c>
      <c r="G719" s="45">
        <v>46900</v>
      </c>
      <c r="H719" s="19">
        <f t="shared" si="24"/>
        <v>100</v>
      </c>
      <c r="I719" s="19">
        <f t="shared" si="25"/>
        <v>100</v>
      </c>
    </row>
    <row r="720" spans="1:9" ht="27.6" x14ac:dyDescent="0.25">
      <c r="A720" s="40"/>
      <c r="B720" s="46" t="s">
        <v>177</v>
      </c>
      <c r="C720" s="42" t="s">
        <v>288</v>
      </c>
      <c r="D720" s="43">
        <v>240</v>
      </c>
      <c r="E720" s="44">
        <v>46900</v>
      </c>
      <c r="F720" s="44">
        <v>46900</v>
      </c>
      <c r="G720" s="45">
        <v>46900</v>
      </c>
      <c r="H720" s="19">
        <f t="shared" si="24"/>
        <v>100</v>
      </c>
      <c r="I720" s="19">
        <f t="shared" si="25"/>
        <v>100</v>
      </c>
    </row>
    <row r="721" spans="1:9" x14ac:dyDescent="0.25">
      <c r="A721" s="40"/>
      <c r="B721" s="46" t="s">
        <v>287</v>
      </c>
      <c r="C721" s="42" t="s">
        <v>286</v>
      </c>
      <c r="D721" s="43"/>
      <c r="E721" s="44">
        <v>16516900</v>
      </c>
      <c r="F721" s="44">
        <v>16516900</v>
      </c>
      <c r="G721" s="45">
        <v>14882203.17</v>
      </c>
      <c r="H721" s="19">
        <f t="shared" si="24"/>
        <v>90.102883531413283</v>
      </c>
      <c r="I721" s="19">
        <f t="shared" si="25"/>
        <v>90.102883531413283</v>
      </c>
    </row>
    <row r="722" spans="1:9" x14ac:dyDescent="0.25">
      <c r="A722" s="40"/>
      <c r="B722" s="46" t="s">
        <v>250</v>
      </c>
      <c r="C722" s="42" t="s">
        <v>285</v>
      </c>
      <c r="D722" s="43"/>
      <c r="E722" s="44">
        <v>16516900</v>
      </c>
      <c r="F722" s="44">
        <v>16516900</v>
      </c>
      <c r="G722" s="45">
        <v>14882203.17</v>
      </c>
      <c r="H722" s="19">
        <f t="shared" si="24"/>
        <v>90.102883531413283</v>
      </c>
      <c r="I722" s="19">
        <f t="shared" si="25"/>
        <v>90.102883531413283</v>
      </c>
    </row>
    <row r="723" spans="1:9" ht="27.6" x14ac:dyDescent="0.25">
      <c r="A723" s="40"/>
      <c r="B723" s="46" t="s">
        <v>282</v>
      </c>
      <c r="C723" s="42" t="s">
        <v>285</v>
      </c>
      <c r="D723" s="43">
        <v>600</v>
      </c>
      <c r="E723" s="44">
        <v>16516900</v>
      </c>
      <c r="F723" s="44">
        <v>16516900</v>
      </c>
      <c r="G723" s="45">
        <v>14882203.17</v>
      </c>
      <c r="H723" s="19">
        <f t="shared" si="24"/>
        <v>90.102883531413283</v>
      </c>
      <c r="I723" s="19">
        <f t="shared" si="25"/>
        <v>90.102883531413283</v>
      </c>
    </row>
    <row r="724" spans="1:9" x14ac:dyDescent="0.25">
      <c r="A724" s="40"/>
      <c r="B724" s="46" t="s">
        <v>281</v>
      </c>
      <c r="C724" s="42" t="s">
        <v>285</v>
      </c>
      <c r="D724" s="43">
        <v>620</v>
      </c>
      <c r="E724" s="44">
        <v>16516900</v>
      </c>
      <c r="F724" s="44">
        <v>16516900</v>
      </c>
      <c r="G724" s="45">
        <v>14882203.17</v>
      </c>
      <c r="H724" s="19">
        <f t="shared" si="24"/>
        <v>90.102883531413283</v>
      </c>
      <c r="I724" s="19">
        <f t="shared" si="25"/>
        <v>90.102883531413283</v>
      </c>
    </row>
    <row r="725" spans="1:9" ht="41.4" x14ac:dyDescent="0.25">
      <c r="A725" s="40"/>
      <c r="B725" s="46" t="s">
        <v>284</v>
      </c>
      <c r="C725" s="42" t="s">
        <v>283</v>
      </c>
      <c r="D725" s="43"/>
      <c r="E725" s="44">
        <v>7735600</v>
      </c>
      <c r="F725" s="44">
        <v>7735600</v>
      </c>
      <c r="G725" s="45">
        <v>7202490.4400000004</v>
      </c>
      <c r="H725" s="19">
        <f t="shared" si="24"/>
        <v>93.108361859454988</v>
      </c>
      <c r="I725" s="19">
        <f t="shared" si="25"/>
        <v>93.108361859454988</v>
      </c>
    </row>
    <row r="726" spans="1:9" x14ac:dyDescent="0.25">
      <c r="A726" s="40"/>
      <c r="B726" s="46" t="s">
        <v>250</v>
      </c>
      <c r="C726" s="42" t="s">
        <v>280</v>
      </c>
      <c r="D726" s="43"/>
      <c r="E726" s="44">
        <v>7735600</v>
      </c>
      <c r="F726" s="44">
        <v>7735600</v>
      </c>
      <c r="G726" s="45">
        <v>7202490.4400000004</v>
      </c>
      <c r="H726" s="19">
        <f t="shared" si="24"/>
        <v>93.108361859454988</v>
      </c>
      <c r="I726" s="19">
        <f t="shared" si="25"/>
        <v>93.108361859454988</v>
      </c>
    </row>
    <row r="727" spans="1:9" ht="27.6" x14ac:dyDescent="0.25">
      <c r="A727" s="40"/>
      <c r="B727" s="46" t="s">
        <v>282</v>
      </c>
      <c r="C727" s="42" t="s">
        <v>280</v>
      </c>
      <c r="D727" s="43">
        <v>600</v>
      </c>
      <c r="E727" s="44">
        <v>7735600</v>
      </c>
      <c r="F727" s="44">
        <v>7735600</v>
      </c>
      <c r="G727" s="45">
        <v>7202490.4400000004</v>
      </c>
      <c r="H727" s="19">
        <f t="shared" si="24"/>
        <v>93.108361859454988</v>
      </c>
      <c r="I727" s="19">
        <f t="shared" si="25"/>
        <v>93.108361859454988</v>
      </c>
    </row>
    <row r="728" spans="1:9" x14ac:dyDescent="0.25">
      <c r="A728" s="40"/>
      <c r="B728" s="46" t="s">
        <v>281</v>
      </c>
      <c r="C728" s="42" t="s">
        <v>280</v>
      </c>
      <c r="D728" s="43">
        <v>620</v>
      </c>
      <c r="E728" s="44">
        <v>7735600</v>
      </c>
      <c r="F728" s="44">
        <v>7735600</v>
      </c>
      <c r="G728" s="45">
        <v>7202490.4400000004</v>
      </c>
      <c r="H728" s="19">
        <f t="shared" si="24"/>
        <v>93.108361859454988</v>
      </c>
      <c r="I728" s="19">
        <f t="shared" si="25"/>
        <v>93.108361859454988</v>
      </c>
    </row>
    <row r="729" spans="1:9" ht="27.6" x14ac:dyDescent="0.25">
      <c r="A729" s="40"/>
      <c r="B729" s="41" t="s">
        <v>279</v>
      </c>
      <c r="C729" s="42" t="s">
        <v>278</v>
      </c>
      <c r="D729" s="43"/>
      <c r="E729" s="44">
        <v>35283458.530000001</v>
      </c>
      <c r="F729" s="44">
        <v>35283458.530000001</v>
      </c>
      <c r="G729" s="45">
        <v>22132844.670000002</v>
      </c>
      <c r="H729" s="19">
        <f t="shared" si="24"/>
        <v>62.728671145379359</v>
      </c>
      <c r="I729" s="19">
        <f t="shared" si="25"/>
        <v>62.728671145379359</v>
      </c>
    </row>
    <row r="730" spans="1:9" ht="27.6" x14ac:dyDescent="0.25">
      <c r="A730" s="40"/>
      <c r="B730" s="46" t="s">
        <v>277</v>
      </c>
      <c r="C730" s="42" t="s">
        <v>276</v>
      </c>
      <c r="D730" s="43"/>
      <c r="E730" s="44">
        <v>1961600</v>
      </c>
      <c r="F730" s="44">
        <v>1985600</v>
      </c>
      <c r="G730" s="45">
        <v>1305887.55</v>
      </c>
      <c r="H730" s="19">
        <f t="shared" si="24"/>
        <v>66.572570860522035</v>
      </c>
      <c r="I730" s="19">
        <f t="shared" si="25"/>
        <v>65.767906426269136</v>
      </c>
    </row>
    <row r="731" spans="1:9" x14ac:dyDescent="0.25">
      <c r="A731" s="40"/>
      <c r="B731" s="46" t="s">
        <v>206</v>
      </c>
      <c r="C731" s="42" t="s">
        <v>275</v>
      </c>
      <c r="D731" s="43"/>
      <c r="E731" s="44">
        <v>1961600</v>
      </c>
      <c r="F731" s="44">
        <v>1985600</v>
      </c>
      <c r="G731" s="45">
        <v>1305887.55</v>
      </c>
      <c r="H731" s="19">
        <f t="shared" si="24"/>
        <v>66.572570860522035</v>
      </c>
      <c r="I731" s="19">
        <f t="shared" si="25"/>
        <v>65.767906426269136</v>
      </c>
    </row>
    <row r="732" spans="1:9" x14ac:dyDescent="0.25">
      <c r="A732" s="40"/>
      <c r="B732" s="46" t="s">
        <v>178</v>
      </c>
      <c r="C732" s="42" t="s">
        <v>275</v>
      </c>
      <c r="D732" s="43">
        <v>200</v>
      </c>
      <c r="E732" s="44">
        <v>1961600</v>
      </c>
      <c r="F732" s="44">
        <v>1985600</v>
      </c>
      <c r="G732" s="45">
        <v>1305887.55</v>
      </c>
      <c r="H732" s="19">
        <f t="shared" si="24"/>
        <v>66.572570860522035</v>
      </c>
      <c r="I732" s="19">
        <f t="shared" si="25"/>
        <v>65.767906426269136</v>
      </c>
    </row>
    <row r="733" spans="1:9" ht="27.6" x14ac:dyDescent="0.25">
      <c r="A733" s="40"/>
      <c r="B733" s="46" t="s">
        <v>177</v>
      </c>
      <c r="C733" s="42" t="s">
        <v>275</v>
      </c>
      <c r="D733" s="43">
        <v>240</v>
      </c>
      <c r="E733" s="44">
        <v>1961600</v>
      </c>
      <c r="F733" s="44">
        <v>1985600</v>
      </c>
      <c r="G733" s="45">
        <v>1305887.55</v>
      </c>
      <c r="H733" s="19">
        <f t="shared" si="24"/>
        <v>66.572570860522035</v>
      </c>
      <c r="I733" s="19">
        <f t="shared" si="25"/>
        <v>65.767906426269136</v>
      </c>
    </row>
    <row r="734" spans="1:9" ht="27.6" x14ac:dyDescent="0.25">
      <c r="A734" s="40"/>
      <c r="B734" s="46" t="s">
        <v>274</v>
      </c>
      <c r="C734" s="42" t="s">
        <v>273</v>
      </c>
      <c r="D734" s="43"/>
      <c r="E734" s="44">
        <v>13582358.529999999</v>
      </c>
      <c r="F734" s="44">
        <v>13582358.529999999</v>
      </c>
      <c r="G734" s="45">
        <v>9349841.6799999997</v>
      </c>
      <c r="H734" s="19">
        <f t="shared" si="24"/>
        <v>68.83813042741113</v>
      </c>
      <c r="I734" s="19">
        <f t="shared" si="25"/>
        <v>68.83813042741113</v>
      </c>
    </row>
    <row r="735" spans="1:9" x14ac:dyDescent="0.25">
      <c r="A735" s="40"/>
      <c r="B735" s="46" t="s">
        <v>206</v>
      </c>
      <c r="C735" s="42" t="s">
        <v>272</v>
      </c>
      <c r="D735" s="43"/>
      <c r="E735" s="44">
        <v>13582358.529999999</v>
      </c>
      <c r="F735" s="44">
        <v>13582358.529999999</v>
      </c>
      <c r="G735" s="45">
        <v>9349841.6799999997</v>
      </c>
      <c r="H735" s="19">
        <f t="shared" si="24"/>
        <v>68.83813042741113</v>
      </c>
      <c r="I735" s="19">
        <f t="shared" si="25"/>
        <v>68.83813042741113</v>
      </c>
    </row>
    <row r="736" spans="1:9" x14ac:dyDescent="0.25">
      <c r="A736" s="40"/>
      <c r="B736" s="46" t="s">
        <v>178</v>
      </c>
      <c r="C736" s="42" t="s">
        <v>272</v>
      </c>
      <c r="D736" s="43">
        <v>200</v>
      </c>
      <c r="E736" s="44">
        <v>13469958.529999999</v>
      </c>
      <c r="F736" s="44">
        <v>13469958.529999999</v>
      </c>
      <c r="G736" s="45">
        <v>9237661.6799999997</v>
      </c>
      <c r="H736" s="19">
        <f t="shared" si="24"/>
        <v>68.579733630404874</v>
      </c>
      <c r="I736" s="19">
        <f t="shared" si="25"/>
        <v>68.579733630404874</v>
      </c>
    </row>
    <row r="737" spans="1:9" ht="27.6" x14ac:dyDescent="0.25">
      <c r="A737" s="40"/>
      <c r="B737" s="46" t="s">
        <v>177</v>
      </c>
      <c r="C737" s="42" t="s">
        <v>272</v>
      </c>
      <c r="D737" s="43">
        <v>240</v>
      </c>
      <c r="E737" s="44">
        <v>13469958.529999999</v>
      </c>
      <c r="F737" s="44">
        <v>13469958.529999999</v>
      </c>
      <c r="G737" s="45">
        <v>9237661.6799999997</v>
      </c>
      <c r="H737" s="19">
        <f t="shared" si="24"/>
        <v>68.579733630404874</v>
      </c>
      <c r="I737" s="19">
        <f t="shared" si="25"/>
        <v>68.579733630404874</v>
      </c>
    </row>
    <row r="738" spans="1:9" x14ac:dyDescent="0.25">
      <c r="A738" s="40"/>
      <c r="B738" s="46" t="s">
        <v>181</v>
      </c>
      <c r="C738" s="42" t="s">
        <v>272</v>
      </c>
      <c r="D738" s="43">
        <v>800</v>
      </c>
      <c r="E738" s="44">
        <v>112400</v>
      </c>
      <c r="F738" s="44">
        <v>112400</v>
      </c>
      <c r="G738" s="45">
        <v>112180</v>
      </c>
      <c r="H738" s="19">
        <f t="shared" si="24"/>
        <v>99.804270462633454</v>
      </c>
      <c r="I738" s="19">
        <f t="shared" si="25"/>
        <v>99.804270462633454</v>
      </c>
    </row>
    <row r="739" spans="1:9" x14ac:dyDescent="0.25">
      <c r="A739" s="40"/>
      <c r="B739" s="46" t="s">
        <v>191</v>
      </c>
      <c r="C739" s="42" t="s">
        <v>272</v>
      </c>
      <c r="D739" s="43">
        <v>850</v>
      </c>
      <c r="E739" s="44">
        <v>112400</v>
      </c>
      <c r="F739" s="44">
        <v>112400</v>
      </c>
      <c r="G739" s="45">
        <v>112180</v>
      </c>
      <c r="H739" s="19">
        <f t="shared" si="24"/>
        <v>99.804270462633454</v>
      </c>
      <c r="I739" s="19">
        <f t="shared" si="25"/>
        <v>99.804270462633454</v>
      </c>
    </row>
    <row r="740" spans="1:9" ht="27.6" x14ac:dyDescent="0.25">
      <c r="A740" s="40"/>
      <c r="B740" s="46" t="s">
        <v>271</v>
      </c>
      <c r="C740" s="42" t="s">
        <v>270</v>
      </c>
      <c r="D740" s="43"/>
      <c r="E740" s="44">
        <v>5109700</v>
      </c>
      <c r="F740" s="44">
        <v>5085700</v>
      </c>
      <c r="G740" s="45">
        <v>4993375.26</v>
      </c>
      <c r="H740" s="19">
        <f t="shared" si="24"/>
        <v>97.723452648883494</v>
      </c>
      <c r="I740" s="19">
        <f t="shared" si="25"/>
        <v>98.184620799496628</v>
      </c>
    </row>
    <row r="741" spans="1:9" x14ac:dyDescent="0.25">
      <c r="A741" s="40"/>
      <c r="B741" s="46" t="s">
        <v>206</v>
      </c>
      <c r="C741" s="42" t="s">
        <v>269</v>
      </c>
      <c r="D741" s="43"/>
      <c r="E741" s="44">
        <v>5109700</v>
      </c>
      <c r="F741" s="44">
        <v>5085700</v>
      </c>
      <c r="G741" s="45">
        <v>4993375.26</v>
      </c>
      <c r="H741" s="19">
        <f t="shared" si="24"/>
        <v>97.723452648883494</v>
      </c>
      <c r="I741" s="19">
        <f t="shared" si="25"/>
        <v>98.184620799496628</v>
      </c>
    </row>
    <row r="742" spans="1:9" x14ac:dyDescent="0.25">
      <c r="A742" s="40"/>
      <c r="B742" s="46" t="s">
        <v>178</v>
      </c>
      <c r="C742" s="42" t="s">
        <v>269</v>
      </c>
      <c r="D742" s="43">
        <v>200</v>
      </c>
      <c r="E742" s="44">
        <v>5109700</v>
      </c>
      <c r="F742" s="44">
        <v>5085700</v>
      </c>
      <c r="G742" s="45">
        <v>4993375.26</v>
      </c>
      <c r="H742" s="19">
        <f t="shared" ref="H742:H805" si="26">G742/E742*100</f>
        <v>97.723452648883494</v>
      </c>
      <c r="I742" s="19">
        <f t="shared" ref="I742:I805" si="27">G742/F742*100</f>
        <v>98.184620799496628</v>
      </c>
    </row>
    <row r="743" spans="1:9" ht="27.6" x14ac:dyDescent="0.25">
      <c r="A743" s="40"/>
      <c r="B743" s="46" t="s">
        <v>177</v>
      </c>
      <c r="C743" s="42" t="s">
        <v>269</v>
      </c>
      <c r="D743" s="43">
        <v>240</v>
      </c>
      <c r="E743" s="44">
        <v>5109700</v>
      </c>
      <c r="F743" s="44">
        <v>5085700</v>
      </c>
      <c r="G743" s="45">
        <v>4993375.26</v>
      </c>
      <c r="H743" s="19">
        <f t="shared" si="26"/>
        <v>97.723452648883494</v>
      </c>
      <c r="I743" s="19">
        <f t="shared" si="27"/>
        <v>98.184620799496628</v>
      </c>
    </row>
    <row r="744" spans="1:9" ht="27.6" x14ac:dyDescent="0.25">
      <c r="A744" s="40"/>
      <c r="B744" s="46" t="s">
        <v>268</v>
      </c>
      <c r="C744" s="42" t="s">
        <v>267</v>
      </c>
      <c r="D744" s="43"/>
      <c r="E744" s="44">
        <v>3620400</v>
      </c>
      <c r="F744" s="44">
        <v>3620400</v>
      </c>
      <c r="G744" s="45">
        <v>3108255.08</v>
      </c>
      <c r="H744" s="19">
        <f t="shared" si="26"/>
        <v>85.853913379737051</v>
      </c>
      <c r="I744" s="19">
        <f t="shared" si="27"/>
        <v>85.853913379737051</v>
      </c>
    </row>
    <row r="745" spans="1:9" x14ac:dyDescent="0.25">
      <c r="A745" s="40"/>
      <c r="B745" s="46" t="s">
        <v>206</v>
      </c>
      <c r="C745" s="42" t="s">
        <v>266</v>
      </c>
      <c r="D745" s="43"/>
      <c r="E745" s="44">
        <v>3620400</v>
      </c>
      <c r="F745" s="44">
        <v>3620400</v>
      </c>
      <c r="G745" s="45">
        <v>3108255.08</v>
      </c>
      <c r="H745" s="19">
        <f t="shared" si="26"/>
        <v>85.853913379737051</v>
      </c>
      <c r="I745" s="19">
        <f t="shared" si="27"/>
        <v>85.853913379737051</v>
      </c>
    </row>
    <row r="746" spans="1:9" x14ac:dyDescent="0.25">
      <c r="A746" s="40"/>
      <c r="B746" s="46" t="s">
        <v>178</v>
      </c>
      <c r="C746" s="42" t="s">
        <v>266</v>
      </c>
      <c r="D746" s="43">
        <v>200</v>
      </c>
      <c r="E746" s="44">
        <v>3620400</v>
      </c>
      <c r="F746" s="44">
        <v>3620400</v>
      </c>
      <c r="G746" s="45">
        <v>3108255.08</v>
      </c>
      <c r="H746" s="19">
        <f t="shared" si="26"/>
        <v>85.853913379737051</v>
      </c>
      <c r="I746" s="19">
        <f t="shared" si="27"/>
        <v>85.853913379737051</v>
      </c>
    </row>
    <row r="747" spans="1:9" ht="27.6" x14ac:dyDescent="0.25">
      <c r="A747" s="40"/>
      <c r="B747" s="46" t="s">
        <v>177</v>
      </c>
      <c r="C747" s="42" t="s">
        <v>266</v>
      </c>
      <c r="D747" s="43">
        <v>240</v>
      </c>
      <c r="E747" s="44">
        <v>3620400</v>
      </c>
      <c r="F747" s="44">
        <v>3620400</v>
      </c>
      <c r="G747" s="45">
        <v>3108255.08</v>
      </c>
      <c r="H747" s="19">
        <f t="shared" si="26"/>
        <v>85.853913379737051</v>
      </c>
      <c r="I747" s="19">
        <f t="shared" si="27"/>
        <v>85.853913379737051</v>
      </c>
    </row>
    <row r="748" spans="1:9" x14ac:dyDescent="0.25">
      <c r="A748" s="40"/>
      <c r="B748" s="46" t="s">
        <v>265</v>
      </c>
      <c r="C748" s="42" t="s">
        <v>264</v>
      </c>
      <c r="D748" s="43"/>
      <c r="E748" s="44">
        <v>1377500</v>
      </c>
      <c r="F748" s="44">
        <v>1377500</v>
      </c>
      <c r="G748" s="45">
        <v>187753</v>
      </c>
      <c r="H748" s="19">
        <f t="shared" si="26"/>
        <v>13.629981851179673</v>
      </c>
      <c r="I748" s="19">
        <f t="shared" si="27"/>
        <v>13.629981851179673</v>
      </c>
    </row>
    <row r="749" spans="1:9" x14ac:dyDescent="0.25">
      <c r="A749" s="40"/>
      <c r="B749" s="46" t="s">
        <v>206</v>
      </c>
      <c r="C749" s="42" t="s">
        <v>263</v>
      </c>
      <c r="D749" s="43"/>
      <c r="E749" s="44">
        <v>1377500</v>
      </c>
      <c r="F749" s="44">
        <v>1377500</v>
      </c>
      <c r="G749" s="45">
        <v>187753</v>
      </c>
      <c r="H749" s="19">
        <f t="shared" si="26"/>
        <v>13.629981851179673</v>
      </c>
      <c r="I749" s="19">
        <f t="shared" si="27"/>
        <v>13.629981851179673</v>
      </c>
    </row>
    <row r="750" spans="1:9" x14ac:dyDescent="0.25">
      <c r="A750" s="40"/>
      <c r="B750" s="46" t="s">
        <v>178</v>
      </c>
      <c r="C750" s="42" t="s">
        <v>263</v>
      </c>
      <c r="D750" s="43">
        <v>200</v>
      </c>
      <c r="E750" s="44">
        <v>1377500</v>
      </c>
      <c r="F750" s="44">
        <v>1377500</v>
      </c>
      <c r="G750" s="45">
        <v>187753</v>
      </c>
      <c r="H750" s="19">
        <f t="shared" si="26"/>
        <v>13.629981851179673</v>
      </c>
      <c r="I750" s="19">
        <f t="shared" si="27"/>
        <v>13.629981851179673</v>
      </c>
    </row>
    <row r="751" spans="1:9" ht="27.6" x14ac:dyDescent="0.25">
      <c r="A751" s="40"/>
      <c r="B751" s="46" t="s">
        <v>177</v>
      </c>
      <c r="C751" s="42" t="s">
        <v>263</v>
      </c>
      <c r="D751" s="43">
        <v>240</v>
      </c>
      <c r="E751" s="44">
        <v>1377500</v>
      </c>
      <c r="F751" s="44">
        <v>1377500</v>
      </c>
      <c r="G751" s="45">
        <v>187753</v>
      </c>
      <c r="H751" s="19">
        <f t="shared" si="26"/>
        <v>13.629981851179673</v>
      </c>
      <c r="I751" s="19">
        <f t="shared" si="27"/>
        <v>13.629981851179673</v>
      </c>
    </row>
    <row r="752" spans="1:9" x14ac:dyDescent="0.25">
      <c r="A752" s="40"/>
      <c r="B752" s="46" t="s">
        <v>262</v>
      </c>
      <c r="C752" s="42" t="s">
        <v>261</v>
      </c>
      <c r="D752" s="43"/>
      <c r="E752" s="44">
        <v>4681900</v>
      </c>
      <c r="F752" s="44">
        <v>4681900</v>
      </c>
      <c r="G752" s="45">
        <v>667499.71</v>
      </c>
      <c r="H752" s="19">
        <f t="shared" si="26"/>
        <v>14.257026207308998</v>
      </c>
      <c r="I752" s="19">
        <f t="shared" si="27"/>
        <v>14.257026207308998</v>
      </c>
    </row>
    <row r="753" spans="1:9" x14ac:dyDescent="0.25">
      <c r="A753" s="40"/>
      <c r="B753" s="46" t="s">
        <v>206</v>
      </c>
      <c r="C753" s="42" t="s">
        <v>260</v>
      </c>
      <c r="D753" s="43"/>
      <c r="E753" s="44">
        <v>4681900</v>
      </c>
      <c r="F753" s="44">
        <v>4681900</v>
      </c>
      <c r="G753" s="45">
        <v>667499.71</v>
      </c>
      <c r="H753" s="19">
        <f t="shared" si="26"/>
        <v>14.257026207308998</v>
      </c>
      <c r="I753" s="19">
        <f t="shared" si="27"/>
        <v>14.257026207308998</v>
      </c>
    </row>
    <row r="754" spans="1:9" x14ac:dyDescent="0.25">
      <c r="A754" s="40"/>
      <c r="B754" s="46" t="s">
        <v>178</v>
      </c>
      <c r="C754" s="42" t="s">
        <v>260</v>
      </c>
      <c r="D754" s="43">
        <v>200</v>
      </c>
      <c r="E754" s="44">
        <v>4681900</v>
      </c>
      <c r="F754" s="44">
        <v>4681900</v>
      </c>
      <c r="G754" s="45">
        <v>667499.71</v>
      </c>
      <c r="H754" s="19">
        <f t="shared" si="26"/>
        <v>14.257026207308998</v>
      </c>
      <c r="I754" s="19">
        <f t="shared" si="27"/>
        <v>14.257026207308998</v>
      </c>
    </row>
    <row r="755" spans="1:9" ht="27.6" x14ac:dyDescent="0.25">
      <c r="A755" s="40"/>
      <c r="B755" s="46" t="s">
        <v>177</v>
      </c>
      <c r="C755" s="42" t="s">
        <v>260</v>
      </c>
      <c r="D755" s="43">
        <v>240</v>
      </c>
      <c r="E755" s="44">
        <v>4681900</v>
      </c>
      <c r="F755" s="44">
        <v>4681900</v>
      </c>
      <c r="G755" s="45">
        <v>667499.71</v>
      </c>
      <c r="H755" s="19">
        <f t="shared" si="26"/>
        <v>14.257026207308998</v>
      </c>
      <c r="I755" s="19">
        <f t="shared" si="27"/>
        <v>14.257026207308998</v>
      </c>
    </row>
    <row r="756" spans="1:9" x14ac:dyDescent="0.25">
      <c r="A756" s="40"/>
      <c r="B756" s="46" t="s">
        <v>259</v>
      </c>
      <c r="C756" s="42" t="s">
        <v>258</v>
      </c>
      <c r="D756" s="43"/>
      <c r="E756" s="44">
        <v>4950000</v>
      </c>
      <c r="F756" s="44">
        <v>4950000</v>
      </c>
      <c r="G756" s="45">
        <v>2520232.39</v>
      </c>
      <c r="H756" s="19">
        <f t="shared" si="26"/>
        <v>50.913785656565658</v>
      </c>
      <c r="I756" s="19">
        <f t="shared" si="27"/>
        <v>50.913785656565658</v>
      </c>
    </row>
    <row r="757" spans="1:9" x14ac:dyDescent="0.25">
      <c r="A757" s="40"/>
      <c r="B757" s="46" t="s">
        <v>217</v>
      </c>
      <c r="C757" s="42" t="s">
        <v>257</v>
      </c>
      <c r="D757" s="43"/>
      <c r="E757" s="44">
        <v>4950000</v>
      </c>
      <c r="F757" s="44">
        <v>4950000</v>
      </c>
      <c r="G757" s="45">
        <v>2520232.39</v>
      </c>
      <c r="H757" s="19">
        <f t="shared" si="26"/>
        <v>50.913785656565658</v>
      </c>
      <c r="I757" s="19">
        <f t="shared" si="27"/>
        <v>50.913785656565658</v>
      </c>
    </row>
    <row r="758" spans="1:9" x14ac:dyDescent="0.25">
      <c r="A758" s="40"/>
      <c r="B758" s="46" t="s">
        <v>181</v>
      </c>
      <c r="C758" s="42" t="s">
        <v>257</v>
      </c>
      <c r="D758" s="43">
        <v>800</v>
      </c>
      <c r="E758" s="44">
        <v>4950000</v>
      </c>
      <c r="F758" s="44">
        <v>4950000</v>
      </c>
      <c r="G758" s="45">
        <v>2520232.39</v>
      </c>
      <c r="H758" s="19">
        <f t="shared" si="26"/>
        <v>50.913785656565658</v>
      </c>
      <c r="I758" s="19">
        <f t="shared" si="27"/>
        <v>50.913785656565658</v>
      </c>
    </row>
    <row r="759" spans="1:9" ht="27.6" x14ac:dyDescent="0.25">
      <c r="A759" s="40"/>
      <c r="B759" s="46" t="s">
        <v>216</v>
      </c>
      <c r="C759" s="42" t="s">
        <v>257</v>
      </c>
      <c r="D759" s="43">
        <v>810</v>
      </c>
      <c r="E759" s="44">
        <v>4950000</v>
      </c>
      <c r="F759" s="44">
        <v>4950000</v>
      </c>
      <c r="G759" s="45">
        <v>2520232.39</v>
      </c>
      <c r="H759" s="19">
        <f t="shared" si="26"/>
        <v>50.913785656565658</v>
      </c>
      <c r="I759" s="19">
        <f t="shared" si="27"/>
        <v>50.913785656565658</v>
      </c>
    </row>
    <row r="760" spans="1:9" ht="55.2" x14ac:dyDescent="0.25">
      <c r="A760" s="40"/>
      <c r="B760" s="41" t="s">
        <v>256</v>
      </c>
      <c r="C760" s="42" t="s">
        <v>255</v>
      </c>
      <c r="D760" s="43"/>
      <c r="E760" s="44">
        <v>306393900</v>
      </c>
      <c r="F760" s="44">
        <v>306393900</v>
      </c>
      <c r="G760" s="45">
        <v>270057211.85000002</v>
      </c>
      <c r="H760" s="19">
        <f t="shared" si="26"/>
        <v>88.140531469458111</v>
      </c>
      <c r="I760" s="19">
        <f t="shared" si="27"/>
        <v>88.140531469458111</v>
      </c>
    </row>
    <row r="761" spans="1:9" x14ac:dyDescent="0.25">
      <c r="A761" s="40"/>
      <c r="B761" s="46" t="s">
        <v>254</v>
      </c>
      <c r="C761" s="42" t="s">
        <v>253</v>
      </c>
      <c r="D761" s="43"/>
      <c r="E761" s="44">
        <v>305871100</v>
      </c>
      <c r="F761" s="44">
        <v>305871100</v>
      </c>
      <c r="G761" s="45">
        <v>269598881.85000002</v>
      </c>
      <c r="H761" s="19">
        <f t="shared" si="26"/>
        <v>88.141338573667156</v>
      </c>
      <c r="I761" s="19">
        <f t="shared" si="27"/>
        <v>88.141338573667156</v>
      </c>
    </row>
    <row r="762" spans="1:9" ht="41.4" x14ac:dyDescent="0.25">
      <c r="A762" s="40"/>
      <c r="B762" s="46" t="s">
        <v>252</v>
      </c>
      <c r="C762" s="42" t="s">
        <v>251</v>
      </c>
      <c r="D762" s="43"/>
      <c r="E762" s="44">
        <v>298864400</v>
      </c>
      <c r="F762" s="44">
        <v>298864400</v>
      </c>
      <c r="G762" s="45">
        <v>264107805.03</v>
      </c>
      <c r="H762" s="19">
        <f t="shared" si="26"/>
        <v>88.370446607223869</v>
      </c>
      <c r="I762" s="19">
        <f t="shared" si="27"/>
        <v>88.370446607223869</v>
      </c>
    </row>
    <row r="763" spans="1:9" x14ac:dyDescent="0.25">
      <c r="A763" s="40"/>
      <c r="B763" s="46" t="s">
        <v>250</v>
      </c>
      <c r="C763" s="42" t="s">
        <v>249</v>
      </c>
      <c r="D763" s="43"/>
      <c r="E763" s="44">
        <v>55151500</v>
      </c>
      <c r="F763" s="44">
        <v>55151500</v>
      </c>
      <c r="G763" s="45">
        <v>49444958.520000003</v>
      </c>
      <c r="H763" s="19">
        <f t="shared" si="26"/>
        <v>89.652971396970173</v>
      </c>
      <c r="I763" s="19">
        <f t="shared" si="27"/>
        <v>89.652971396970173</v>
      </c>
    </row>
    <row r="764" spans="1:9" ht="41.4" x14ac:dyDescent="0.25">
      <c r="A764" s="40"/>
      <c r="B764" s="46" t="s">
        <v>186</v>
      </c>
      <c r="C764" s="42" t="s">
        <v>249</v>
      </c>
      <c r="D764" s="43">
        <v>100</v>
      </c>
      <c r="E764" s="44">
        <v>45232983</v>
      </c>
      <c r="F764" s="44">
        <v>45232983</v>
      </c>
      <c r="G764" s="45">
        <v>41690471.689999998</v>
      </c>
      <c r="H764" s="19">
        <f t="shared" si="26"/>
        <v>92.168300485510755</v>
      </c>
      <c r="I764" s="19">
        <f t="shared" si="27"/>
        <v>92.168300485510755</v>
      </c>
    </row>
    <row r="765" spans="1:9" x14ac:dyDescent="0.25">
      <c r="A765" s="40"/>
      <c r="B765" s="46" t="s">
        <v>244</v>
      </c>
      <c r="C765" s="42" t="s">
        <v>249</v>
      </c>
      <c r="D765" s="43">
        <v>110</v>
      </c>
      <c r="E765" s="44">
        <v>45232983</v>
      </c>
      <c r="F765" s="44">
        <v>45232983</v>
      </c>
      <c r="G765" s="45">
        <v>41690471.689999998</v>
      </c>
      <c r="H765" s="19">
        <f t="shared" si="26"/>
        <v>92.168300485510755</v>
      </c>
      <c r="I765" s="19">
        <f t="shared" si="27"/>
        <v>92.168300485510755</v>
      </c>
    </row>
    <row r="766" spans="1:9" x14ac:dyDescent="0.25">
      <c r="A766" s="40"/>
      <c r="B766" s="46" t="s">
        <v>178</v>
      </c>
      <c r="C766" s="42" t="s">
        <v>249</v>
      </c>
      <c r="D766" s="43">
        <v>200</v>
      </c>
      <c r="E766" s="44">
        <v>9608197</v>
      </c>
      <c r="F766" s="44">
        <v>9608197</v>
      </c>
      <c r="G766" s="45">
        <v>7444167.3799999999</v>
      </c>
      <c r="H766" s="19">
        <f t="shared" si="26"/>
        <v>77.477255930535151</v>
      </c>
      <c r="I766" s="19">
        <f t="shared" si="27"/>
        <v>77.477255930535151</v>
      </c>
    </row>
    <row r="767" spans="1:9" ht="27.6" x14ac:dyDescent="0.25">
      <c r="A767" s="40"/>
      <c r="B767" s="46" t="s">
        <v>177</v>
      </c>
      <c r="C767" s="42" t="s">
        <v>249</v>
      </c>
      <c r="D767" s="43">
        <v>240</v>
      </c>
      <c r="E767" s="44">
        <v>9608197</v>
      </c>
      <c r="F767" s="44">
        <v>9608197</v>
      </c>
      <c r="G767" s="45">
        <v>7444167.3799999999</v>
      </c>
      <c r="H767" s="19">
        <f t="shared" si="26"/>
        <v>77.477255930535151</v>
      </c>
      <c r="I767" s="19">
        <f t="shared" si="27"/>
        <v>77.477255930535151</v>
      </c>
    </row>
    <row r="768" spans="1:9" x14ac:dyDescent="0.25">
      <c r="A768" s="40"/>
      <c r="B768" s="46" t="s">
        <v>181</v>
      </c>
      <c r="C768" s="42" t="s">
        <v>249</v>
      </c>
      <c r="D768" s="43">
        <v>800</v>
      </c>
      <c r="E768" s="44">
        <v>310320</v>
      </c>
      <c r="F768" s="44">
        <v>310320</v>
      </c>
      <c r="G768" s="45">
        <v>310319.45</v>
      </c>
      <c r="H768" s="19">
        <f t="shared" si="26"/>
        <v>99.999822763598871</v>
      </c>
      <c r="I768" s="19">
        <f t="shared" si="27"/>
        <v>99.999822763598871</v>
      </c>
    </row>
    <row r="769" spans="1:9" x14ac:dyDescent="0.25">
      <c r="A769" s="40"/>
      <c r="B769" s="46" t="s">
        <v>191</v>
      </c>
      <c r="C769" s="42" t="s">
        <v>249</v>
      </c>
      <c r="D769" s="43">
        <v>850</v>
      </c>
      <c r="E769" s="44">
        <v>310320</v>
      </c>
      <c r="F769" s="44">
        <v>310320</v>
      </c>
      <c r="G769" s="45">
        <v>310319.45</v>
      </c>
      <c r="H769" s="19">
        <f t="shared" si="26"/>
        <v>99.999822763598871</v>
      </c>
      <c r="I769" s="19">
        <f t="shared" si="27"/>
        <v>99.999822763598871</v>
      </c>
    </row>
    <row r="770" spans="1:9" x14ac:dyDescent="0.25">
      <c r="A770" s="40"/>
      <c r="B770" s="46" t="s">
        <v>248</v>
      </c>
      <c r="C770" s="42" t="s">
        <v>247</v>
      </c>
      <c r="D770" s="43"/>
      <c r="E770" s="44">
        <v>4626000</v>
      </c>
      <c r="F770" s="44">
        <v>4626000</v>
      </c>
      <c r="G770" s="45">
        <v>3623947.67</v>
      </c>
      <c r="H770" s="19">
        <f t="shared" si="26"/>
        <v>78.338687202766963</v>
      </c>
      <c r="I770" s="19">
        <f t="shared" si="27"/>
        <v>78.338687202766963</v>
      </c>
    </row>
    <row r="771" spans="1:9" ht="41.4" x14ac:dyDescent="0.25">
      <c r="A771" s="40"/>
      <c r="B771" s="46" t="s">
        <v>186</v>
      </c>
      <c r="C771" s="42" t="s">
        <v>247</v>
      </c>
      <c r="D771" s="43">
        <v>100</v>
      </c>
      <c r="E771" s="44">
        <v>4626000</v>
      </c>
      <c r="F771" s="44">
        <v>4626000</v>
      </c>
      <c r="G771" s="45">
        <v>3623947.67</v>
      </c>
      <c r="H771" s="19">
        <f t="shared" si="26"/>
        <v>78.338687202766963</v>
      </c>
      <c r="I771" s="19">
        <f t="shared" si="27"/>
        <v>78.338687202766963</v>
      </c>
    </row>
    <row r="772" spans="1:9" x14ac:dyDescent="0.25">
      <c r="A772" s="40"/>
      <c r="B772" s="46" t="s">
        <v>185</v>
      </c>
      <c r="C772" s="42" t="s">
        <v>247</v>
      </c>
      <c r="D772" s="43">
        <v>120</v>
      </c>
      <c r="E772" s="44">
        <v>4626000</v>
      </c>
      <c r="F772" s="44">
        <v>4626000</v>
      </c>
      <c r="G772" s="45">
        <v>3623947.67</v>
      </c>
      <c r="H772" s="19">
        <f t="shared" si="26"/>
        <v>78.338687202766963</v>
      </c>
      <c r="I772" s="19">
        <f t="shared" si="27"/>
        <v>78.338687202766963</v>
      </c>
    </row>
    <row r="773" spans="1:9" x14ac:dyDescent="0.25">
      <c r="A773" s="40"/>
      <c r="B773" s="46" t="s">
        <v>200</v>
      </c>
      <c r="C773" s="42" t="s">
        <v>245</v>
      </c>
      <c r="D773" s="43"/>
      <c r="E773" s="44">
        <v>234304300</v>
      </c>
      <c r="F773" s="44">
        <v>234110300</v>
      </c>
      <c r="G773" s="45">
        <v>206497022.41</v>
      </c>
      <c r="H773" s="19">
        <f t="shared" si="26"/>
        <v>88.131981534269755</v>
      </c>
      <c r="I773" s="19">
        <f t="shared" si="27"/>
        <v>88.205013794779646</v>
      </c>
    </row>
    <row r="774" spans="1:9" ht="41.4" x14ac:dyDescent="0.25">
      <c r="A774" s="40"/>
      <c r="B774" s="46" t="s">
        <v>186</v>
      </c>
      <c r="C774" s="42" t="s">
        <v>245</v>
      </c>
      <c r="D774" s="43">
        <v>100</v>
      </c>
      <c r="E774" s="44">
        <v>210130486</v>
      </c>
      <c r="F774" s="44">
        <v>210280486</v>
      </c>
      <c r="G774" s="45">
        <v>188745778.28</v>
      </c>
      <c r="H774" s="19">
        <f t="shared" si="26"/>
        <v>89.823129367339874</v>
      </c>
      <c r="I774" s="19">
        <f t="shared" si="27"/>
        <v>89.759055569236224</v>
      </c>
    </row>
    <row r="775" spans="1:9" x14ac:dyDescent="0.25">
      <c r="A775" s="40"/>
      <c r="B775" s="46" t="s">
        <v>185</v>
      </c>
      <c r="C775" s="42" t="s">
        <v>245</v>
      </c>
      <c r="D775" s="43">
        <v>120</v>
      </c>
      <c r="E775" s="44">
        <v>210130486</v>
      </c>
      <c r="F775" s="44">
        <v>210280486</v>
      </c>
      <c r="G775" s="45">
        <v>188745778.28</v>
      </c>
      <c r="H775" s="19">
        <f t="shared" si="26"/>
        <v>89.823129367339874</v>
      </c>
      <c r="I775" s="19">
        <f t="shared" si="27"/>
        <v>89.759055569236224</v>
      </c>
    </row>
    <row r="776" spans="1:9" x14ac:dyDescent="0.25">
      <c r="A776" s="40"/>
      <c r="B776" s="46" t="s">
        <v>178</v>
      </c>
      <c r="C776" s="42" t="s">
        <v>245</v>
      </c>
      <c r="D776" s="43">
        <v>200</v>
      </c>
      <c r="E776" s="44">
        <v>18867632</v>
      </c>
      <c r="F776" s="44">
        <v>18676265</v>
      </c>
      <c r="G776" s="45">
        <v>12616793.18</v>
      </c>
      <c r="H776" s="19">
        <f t="shared" si="26"/>
        <v>66.870040607109573</v>
      </c>
      <c r="I776" s="19">
        <f t="shared" si="27"/>
        <v>67.555226807929742</v>
      </c>
    </row>
    <row r="777" spans="1:9" ht="27.6" x14ac:dyDescent="0.25">
      <c r="A777" s="40"/>
      <c r="B777" s="46" t="s">
        <v>177</v>
      </c>
      <c r="C777" s="42" t="s">
        <v>245</v>
      </c>
      <c r="D777" s="43">
        <v>240</v>
      </c>
      <c r="E777" s="44">
        <v>18867632</v>
      </c>
      <c r="F777" s="44">
        <v>18676265</v>
      </c>
      <c r="G777" s="45">
        <v>12616793.18</v>
      </c>
      <c r="H777" s="19">
        <f t="shared" si="26"/>
        <v>66.870040607109573</v>
      </c>
      <c r="I777" s="19">
        <f t="shared" si="27"/>
        <v>67.555226807929742</v>
      </c>
    </row>
    <row r="778" spans="1:9" x14ac:dyDescent="0.25">
      <c r="A778" s="40"/>
      <c r="B778" s="46" t="s">
        <v>176</v>
      </c>
      <c r="C778" s="42" t="s">
        <v>245</v>
      </c>
      <c r="D778" s="43">
        <v>300</v>
      </c>
      <c r="E778" s="44">
        <v>50114</v>
      </c>
      <c r="F778" s="44">
        <v>50114</v>
      </c>
      <c r="G778" s="45">
        <v>50114</v>
      </c>
      <c r="H778" s="19">
        <f t="shared" si="26"/>
        <v>100</v>
      </c>
      <c r="I778" s="19">
        <f t="shared" si="27"/>
        <v>100</v>
      </c>
    </row>
    <row r="779" spans="1:9" x14ac:dyDescent="0.25">
      <c r="A779" s="40"/>
      <c r="B779" s="46" t="s">
        <v>569</v>
      </c>
      <c r="C779" s="42" t="s">
        <v>245</v>
      </c>
      <c r="D779" s="43">
        <v>320</v>
      </c>
      <c r="E779" s="44">
        <v>50114</v>
      </c>
      <c r="F779" s="44">
        <v>50114</v>
      </c>
      <c r="G779" s="45">
        <v>50114</v>
      </c>
      <c r="H779" s="19">
        <f t="shared" si="26"/>
        <v>100</v>
      </c>
      <c r="I779" s="19">
        <f t="shared" si="27"/>
        <v>100</v>
      </c>
    </row>
    <row r="780" spans="1:9" x14ac:dyDescent="0.25">
      <c r="A780" s="40"/>
      <c r="B780" s="46" t="s">
        <v>181</v>
      </c>
      <c r="C780" s="42" t="s">
        <v>245</v>
      </c>
      <c r="D780" s="43">
        <v>800</v>
      </c>
      <c r="E780" s="44">
        <v>5256068</v>
      </c>
      <c r="F780" s="44">
        <v>5103435</v>
      </c>
      <c r="G780" s="45">
        <v>5084336.95</v>
      </c>
      <c r="H780" s="19">
        <f t="shared" si="26"/>
        <v>96.732708747299313</v>
      </c>
      <c r="I780" s="19">
        <f t="shared" si="27"/>
        <v>99.62578047922625</v>
      </c>
    </row>
    <row r="781" spans="1:9" x14ac:dyDescent="0.25">
      <c r="A781" s="40"/>
      <c r="B781" s="46" t="s">
        <v>246</v>
      </c>
      <c r="C781" s="42" t="s">
        <v>245</v>
      </c>
      <c r="D781" s="43">
        <v>830</v>
      </c>
      <c r="E781" s="44">
        <v>312500</v>
      </c>
      <c r="F781" s="44">
        <v>380800</v>
      </c>
      <c r="G781" s="45">
        <v>380301.71</v>
      </c>
      <c r="H781" s="19">
        <f t="shared" si="26"/>
        <v>121.6965472</v>
      </c>
      <c r="I781" s="19">
        <f t="shared" si="27"/>
        <v>99.869146533613446</v>
      </c>
    </row>
    <row r="782" spans="1:9" x14ac:dyDescent="0.25">
      <c r="A782" s="40"/>
      <c r="B782" s="46" t="s">
        <v>191</v>
      </c>
      <c r="C782" s="42" t="s">
        <v>245</v>
      </c>
      <c r="D782" s="43">
        <v>850</v>
      </c>
      <c r="E782" s="44">
        <v>4943568</v>
      </c>
      <c r="F782" s="44">
        <v>4722635</v>
      </c>
      <c r="G782" s="45">
        <v>4704035.24</v>
      </c>
      <c r="H782" s="19">
        <f t="shared" si="26"/>
        <v>95.154658335841646</v>
      </c>
      <c r="I782" s="19">
        <f t="shared" si="27"/>
        <v>99.606157155909784</v>
      </c>
    </row>
    <row r="783" spans="1:9" x14ac:dyDescent="0.25">
      <c r="A783" s="40"/>
      <c r="B783" s="46" t="s">
        <v>192</v>
      </c>
      <c r="C783" s="42" t="s">
        <v>243</v>
      </c>
      <c r="D783" s="43"/>
      <c r="E783" s="44">
        <v>4782600</v>
      </c>
      <c r="F783" s="44">
        <v>4976600</v>
      </c>
      <c r="G783" s="45">
        <v>4541876.43</v>
      </c>
      <c r="H783" s="19">
        <f t="shared" si="26"/>
        <v>94.966679839417893</v>
      </c>
      <c r="I783" s="19">
        <f t="shared" si="27"/>
        <v>91.264647148655698</v>
      </c>
    </row>
    <row r="784" spans="1:9" ht="41.4" x14ac:dyDescent="0.25">
      <c r="A784" s="40"/>
      <c r="B784" s="46" t="s">
        <v>186</v>
      </c>
      <c r="C784" s="42" t="s">
        <v>243</v>
      </c>
      <c r="D784" s="43">
        <v>100</v>
      </c>
      <c r="E784" s="44">
        <v>2175000</v>
      </c>
      <c r="F784" s="44">
        <v>2369000</v>
      </c>
      <c r="G784" s="45">
        <v>2340374.54</v>
      </c>
      <c r="H784" s="19">
        <f t="shared" si="26"/>
        <v>107.60342712643678</v>
      </c>
      <c r="I784" s="19">
        <f t="shared" si="27"/>
        <v>98.791664837484177</v>
      </c>
    </row>
    <row r="785" spans="1:9" x14ac:dyDescent="0.25">
      <c r="A785" s="40"/>
      <c r="B785" s="46" t="s">
        <v>185</v>
      </c>
      <c r="C785" s="42" t="s">
        <v>243</v>
      </c>
      <c r="D785" s="43">
        <v>120</v>
      </c>
      <c r="E785" s="44">
        <v>2175000</v>
      </c>
      <c r="F785" s="44">
        <v>2369000</v>
      </c>
      <c r="G785" s="45">
        <v>2340374.54</v>
      </c>
      <c r="H785" s="19">
        <f t="shared" si="26"/>
        <v>107.60342712643678</v>
      </c>
      <c r="I785" s="19">
        <f t="shared" si="27"/>
        <v>98.791664837484177</v>
      </c>
    </row>
    <row r="786" spans="1:9" x14ac:dyDescent="0.25">
      <c r="A786" s="40"/>
      <c r="B786" s="46" t="s">
        <v>178</v>
      </c>
      <c r="C786" s="42" t="s">
        <v>243</v>
      </c>
      <c r="D786" s="43">
        <v>200</v>
      </c>
      <c r="E786" s="44">
        <v>2341600</v>
      </c>
      <c r="F786" s="44">
        <v>2341600</v>
      </c>
      <c r="G786" s="45">
        <v>1935501.89</v>
      </c>
      <c r="H786" s="19">
        <f t="shared" si="26"/>
        <v>82.657238213187554</v>
      </c>
      <c r="I786" s="19">
        <f t="shared" si="27"/>
        <v>82.657238213187554</v>
      </c>
    </row>
    <row r="787" spans="1:9" ht="27.6" x14ac:dyDescent="0.25">
      <c r="A787" s="40"/>
      <c r="B787" s="46" t="s">
        <v>177</v>
      </c>
      <c r="C787" s="42" t="s">
        <v>243</v>
      </c>
      <c r="D787" s="43">
        <v>240</v>
      </c>
      <c r="E787" s="44">
        <v>2341600</v>
      </c>
      <c r="F787" s="44">
        <v>2341600</v>
      </c>
      <c r="G787" s="45">
        <v>1935501.89</v>
      </c>
      <c r="H787" s="19">
        <f t="shared" si="26"/>
        <v>82.657238213187554</v>
      </c>
      <c r="I787" s="19">
        <f t="shared" si="27"/>
        <v>82.657238213187554</v>
      </c>
    </row>
    <row r="788" spans="1:9" x14ac:dyDescent="0.25">
      <c r="A788" s="40"/>
      <c r="B788" s="46" t="s">
        <v>181</v>
      </c>
      <c r="C788" s="42" t="s">
        <v>243</v>
      </c>
      <c r="D788" s="43">
        <v>800</v>
      </c>
      <c r="E788" s="44">
        <v>266000</v>
      </c>
      <c r="F788" s="44">
        <v>266000</v>
      </c>
      <c r="G788" s="45">
        <v>266000</v>
      </c>
      <c r="H788" s="19">
        <f t="shared" si="26"/>
        <v>100</v>
      </c>
      <c r="I788" s="19">
        <f t="shared" si="27"/>
        <v>100</v>
      </c>
    </row>
    <row r="789" spans="1:9" x14ac:dyDescent="0.25">
      <c r="A789" s="40"/>
      <c r="B789" s="46" t="s">
        <v>191</v>
      </c>
      <c r="C789" s="42" t="s">
        <v>243</v>
      </c>
      <c r="D789" s="43">
        <v>850</v>
      </c>
      <c r="E789" s="44">
        <v>266000</v>
      </c>
      <c r="F789" s="44">
        <v>266000</v>
      </c>
      <c r="G789" s="45">
        <v>266000</v>
      </c>
      <c r="H789" s="19">
        <f t="shared" si="26"/>
        <v>100</v>
      </c>
      <c r="I789" s="19">
        <f t="shared" si="27"/>
        <v>100</v>
      </c>
    </row>
    <row r="790" spans="1:9" ht="27.6" x14ac:dyDescent="0.25">
      <c r="A790" s="40"/>
      <c r="B790" s="46" t="s">
        <v>242</v>
      </c>
      <c r="C790" s="42" t="s">
        <v>241</v>
      </c>
      <c r="D790" s="43"/>
      <c r="E790" s="44">
        <v>6029700</v>
      </c>
      <c r="F790" s="44">
        <v>6029700</v>
      </c>
      <c r="G790" s="45">
        <v>4784036.82</v>
      </c>
      <c r="H790" s="19">
        <f t="shared" si="26"/>
        <v>79.341208020299518</v>
      </c>
      <c r="I790" s="19">
        <f t="shared" si="27"/>
        <v>79.341208020299518</v>
      </c>
    </row>
    <row r="791" spans="1:9" ht="55.2" x14ac:dyDescent="0.25">
      <c r="A791" s="40"/>
      <c r="B791" s="46" t="s">
        <v>240</v>
      </c>
      <c r="C791" s="42" t="s">
        <v>239</v>
      </c>
      <c r="D791" s="43"/>
      <c r="E791" s="44">
        <v>4702500</v>
      </c>
      <c r="F791" s="44">
        <v>4702500</v>
      </c>
      <c r="G791" s="45">
        <v>4210033.8499999996</v>
      </c>
      <c r="H791" s="19">
        <f t="shared" si="26"/>
        <v>89.527567251461988</v>
      </c>
      <c r="I791" s="19">
        <f t="shared" si="27"/>
        <v>89.527567251461988</v>
      </c>
    </row>
    <row r="792" spans="1:9" ht="41.4" x14ac:dyDescent="0.25">
      <c r="A792" s="40"/>
      <c r="B792" s="46" t="s">
        <v>186</v>
      </c>
      <c r="C792" s="42" t="s">
        <v>239</v>
      </c>
      <c r="D792" s="43">
        <v>100</v>
      </c>
      <c r="E792" s="44">
        <v>4366200</v>
      </c>
      <c r="F792" s="44">
        <v>4366200</v>
      </c>
      <c r="G792" s="45">
        <v>3973454.35</v>
      </c>
      <c r="H792" s="19">
        <f t="shared" si="26"/>
        <v>91.004863496862271</v>
      </c>
      <c r="I792" s="19">
        <f t="shared" si="27"/>
        <v>91.004863496862271</v>
      </c>
    </row>
    <row r="793" spans="1:9" x14ac:dyDescent="0.25">
      <c r="A793" s="40"/>
      <c r="B793" s="46" t="s">
        <v>185</v>
      </c>
      <c r="C793" s="42" t="s">
        <v>239</v>
      </c>
      <c r="D793" s="43">
        <v>120</v>
      </c>
      <c r="E793" s="44">
        <v>4366200</v>
      </c>
      <c r="F793" s="44">
        <v>4366200</v>
      </c>
      <c r="G793" s="45">
        <v>3973454.35</v>
      </c>
      <c r="H793" s="19">
        <f t="shared" si="26"/>
        <v>91.004863496862271</v>
      </c>
      <c r="I793" s="19">
        <f t="shared" si="27"/>
        <v>91.004863496862271</v>
      </c>
    </row>
    <row r="794" spans="1:9" x14ac:dyDescent="0.25">
      <c r="A794" s="40"/>
      <c r="B794" s="46" t="s">
        <v>178</v>
      </c>
      <c r="C794" s="42" t="s">
        <v>239</v>
      </c>
      <c r="D794" s="43">
        <v>200</v>
      </c>
      <c r="E794" s="44">
        <v>336300</v>
      </c>
      <c r="F794" s="44">
        <v>336300</v>
      </c>
      <c r="G794" s="45">
        <v>236579.5</v>
      </c>
      <c r="H794" s="19">
        <f t="shared" si="26"/>
        <v>70.347754980672022</v>
      </c>
      <c r="I794" s="19">
        <f t="shared" si="27"/>
        <v>70.347754980672022</v>
      </c>
    </row>
    <row r="795" spans="1:9" ht="27.6" x14ac:dyDescent="0.25">
      <c r="A795" s="40"/>
      <c r="B795" s="46" t="s">
        <v>177</v>
      </c>
      <c r="C795" s="42" t="s">
        <v>239</v>
      </c>
      <c r="D795" s="43">
        <v>240</v>
      </c>
      <c r="E795" s="44">
        <v>336300</v>
      </c>
      <c r="F795" s="44">
        <v>336300</v>
      </c>
      <c r="G795" s="45">
        <v>236579.5</v>
      </c>
      <c r="H795" s="19">
        <f t="shared" si="26"/>
        <v>70.347754980672022</v>
      </c>
      <c r="I795" s="19">
        <f t="shared" si="27"/>
        <v>70.347754980672022</v>
      </c>
    </row>
    <row r="796" spans="1:9" ht="69" x14ac:dyDescent="0.25">
      <c r="A796" s="40"/>
      <c r="B796" s="46" t="s">
        <v>238</v>
      </c>
      <c r="C796" s="42" t="s">
        <v>237</v>
      </c>
      <c r="D796" s="43"/>
      <c r="E796" s="44">
        <v>1327200</v>
      </c>
      <c r="F796" s="44">
        <v>1327200</v>
      </c>
      <c r="G796" s="45">
        <v>574002.97</v>
      </c>
      <c r="H796" s="19">
        <f t="shared" si="26"/>
        <v>43.249168927064495</v>
      </c>
      <c r="I796" s="19">
        <f t="shared" si="27"/>
        <v>43.249168927064495</v>
      </c>
    </row>
    <row r="797" spans="1:9" ht="41.4" x14ac:dyDescent="0.25">
      <c r="A797" s="40"/>
      <c r="B797" s="46" t="s">
        <v>186</v>
      </c>
      <c r="C797" s="42" t="s">
        <v>237</v>
      </c>
      <c r="D797" s="43">
        <v>100</v>
      </c>
      <c r="E797" s="44">
        <v>831500</v>
      </c>
      <c r="F797" s="44">
        <v>901500</v>
      </c>
      <c r="G797" s="45">
        <v>456122.97</v>
      </c>
      <c r="H797" s="19">
        <f t="shared" si="26"/>
        <v>54.855438364401678</v>
      </c>
      <c r="I797" s="19">
        <f t="shared" si="27"/>
        <v>50.596003327787017</v>
      </c>
    </row>
    <row r="798" spans="1:9" x14ac:dyDescent="0.25">
      <c r="A798" s="40"/>
      <c r="B798" s="46" t="s">
        <v>185</v>
      </c>
      <c r="C798" s="42" t="s">
        <v>237</v>
      </c>
      <c r="D798" s="43">
        <v>120</v>
      </c>
      <c r="E798" s="44">
        <v>831500</v>
      </c>
      <c r="F798" s="44">
        <v>901500</v>
      </c>
      <c r="G798" s="45">
        <v>456122.97</v>
      </c>
      <c r="H798" s="19">
        <f t="shared" si="26"/>
        <v>54.855438364401678</v>
      </c>
      <c r="I798" s="19">
        <f t="shared" si="27"/>
        <v>50.596003327787017</v>
      </c>
    </row>
    <row r="799" spans="1:9" x14ac:dyDescent="0.25">
      <c r="A799" s="40"/>
      <c r="B799" s="46" t="s">
        <v>178</v>
      </c>
      <c r="C799" s="42" t="s">
        <v>237</v>
      </c>
      <c r="D799" s="43">
        <v>200</v>
      </c>
      <c r="E799" s="44">
        <v>495700</v>
      </c>
      <c r="F799" s="44">
        <v>425700</v>
      </c>
      <c r="G799" s="45">
        <v>117880</v>
      </c>
      <c r="H799" s="19">
        <f t="shared" si="26"/>
        <v>23.7805124066976</v>
      </c>
      <c r="I799" s="19">
        <f t="shared" si="27"/>
        <v>27.690862109466764</v>
      </c>
    </row>
    <row r="800" spans="1:9" ht="27.6" x14ac:dyDescent="0.25">
      <c r="A800" s="40"/>
      <c r="B800" s="46" t="s">
        <v>177</v>
      </c>
      <c r="C800" s="42" t="s">
        <v>237</v>
      </c>
      <c r="D800" s="43">
        <v>240</v>
      </c>
      <c r="E800" s="44">
        <v>495700</v>
      </c>
      <c r="F800" s="44">
        <v>425700</v>
      </c>
      <c r="G800" s="45">
        <v>117880</v>
      </c>
      <c r="H800" s="19">
        <f t="shared" si="26"/>
        <v>23.7805124066976</v>
      </c>
      <c r="I800" s="19">
        <f t="shared" si="27"/>
        <v>27.690862109466764</v>
      </c>
    </row>
    <row r="801" spans="1:9" ht="27.6" x14ac:dyDescent="0.25">
      <c r="A801" s="40"/>
      <c r="B801" s="46" t="s">
        <v>619</v>
      </c>
      <c r="C801" s="42" t="s">
        <v>620</v>
      </c>
      <c r="D801" s="43"/>
      <c r="E801" s="44">
        <v>977000</v>
      </c>
      <c r="F801" s="44">
        <v>977000</v>
      </c>
      <c r="G801" s="45">
        <v>707040</v>
      </c>
      <c r="H801" s="19">
        <f t="shared" si="26"/>
        <v>72.368474923234388</v>
      </c>
      <c r="I801" s="19">
        <f t="shared" si="27"/>
        <v>72.368474923234388</v>
      </c>
    </row>
    <row r="802" spans="1:9" x14ac:dyDescent="0.25">
      <c r="A802" s="40"/>
      <c r="B802" s="46" t="s">
        <v>621</v>
      </c>
      <c r="C802" s="42" t="s">
        <v>622</v>
      </c>
      <c r="D802" s="43"/>
      <c r="E802" s="44">
        <v>977000</v>
      </c>
      <c r="F802" s="44">
        <v>977000</v>
      </c>
      <c r="G802" s="45">
        <v>707040</v>
      </c>
      <c r="H802" s="19">
        <f t="shared" si="26"/>
        <v>72.368474923234388</v>
      </c>
      <c r="I802" s="19">
        <f t="shared" si="27"/>
        <v>72.368474923234388</v>
      </c>
    </row>
    <row r="803" spans="1:9" x14ac:dyDescent="0.25">
      <c r="A803" s="40"/>
      <c r="B803" s="46" t="s">
        <v>178</v>
      </c>
      <c r="C803" s="42" t="s">
        <v>622</v>
      </c>
      <c r="D803" s="43">
        <v>200</v>
      </c>
      <c r="E803" s="44">
        <v>369000</v>
      </c>
      <c r="F803" s="44">
        <v>369000</v>
      </c>
      <c r="G803" s="45">
        <v>157000</v>
      </c>
      <c r="H803" s="19">
        <f t="shared" si="26"/>
        <v>42.547425474254737</v>
      </c>
      <c r="I803" s="19">
        <f t="shared" si="27"/>
        <v>42.547425474254737</v>
      </c>
    </row>
    <row r="804" spans="1:9" ht="27.6" x14ac:dyDescent="0.25">
      <c r="A804" s="40"/>
      <c r="B804" s="46" t="s">
        <v>177</v>
      </c>
      <c r="C804" s="42" t="s">
        <v>622</v>
      </c>
      <c r="D804" s="43">
        <v>240</v>
      </c>
      <c r="E804" s="44">
        <v>369000</v>
      </c>
      <c r="F804" s="44">
        <v>369000</v>
      </c>
      <c r="G804" s="45">
        <v>157000</v>
      </c>
      <c r="H804" s="19">
        <f t="shared" si="26"/>
        <v>42.547425474254737</v>
      </c>
      <c r="I804" s="19">
        <f t="shared" si="27"/>
        <v>42.547425474254737</v>
      </c>
    </row>
    <row r="805" spans="1:9" x14ac:dyDescent="0.25">
      <c r="A805" s="40"/>
      <c r="B805" s="46" t="s">
        <v>176</v>
      </c>
      <c r="C805" s="42" t="s">
        <v>622</v>
      </c>
      <c r="D805" s="43">
        <v>300</v>
      </c>
      <c r="E805" s="44">
        <v>608000</v>
      </c>
      <c r="F805" s="44">
        <v>608000</v>
      </c>
      <c r="G805" s="45">
        <v>550040</v>
      </c>
      <c r="H805" s="19">
        <f t="shared" si="26"/>
        <v>90.467105263157904</v>
      </c>
      <c r="I805" s="19">
        <f t="shared" si="27"/>
        <v>90.467105263157904</v>
      </c>
    </row>
    <row r="806" spans="1:9" x14ac:dyDescent="0.25">
      <c r="A806" s="40"/>
      <c r="B806" s="46" t="s">
        <v>175</v>
      </c>
      <c r="C806" s="42" t="s">
        <v>622</v>
      </c>
      <c r="D806" s="43">
        <v>330</v>
      </c>
      <c r="E806" s="44">
        <v>608000</v>
      </c>
      <c r="F806" s="44">
        <v>608000</v>
      </c>
      <c r="G806" s="45">
        <v>550040</v>
      </c>
      <c r="H806" s="19">
        <f t="shared" ref="H806:H869" si="28">G806/E806*100</f>
        <v>90.467105263157904</v>
      </c>
      <c r="I806" s="19">
        <f t="shared" ref="I806:I869" si="29">G806/F806*100</f>
        <v>90.467105263157904</v>
      </c>
    </row>
    <row r="807" spans="1:9" ht="27.6" x14ac:dyDescent="0.25">
      <c r="A807" s="40"/>
      <c r="B807" s="46" t="s">
        <v>236</v>
      </c>
      <c r="C807" s="42" t="s">
        <v>235</v>
      </c>
      <c r="D807" s="43"/>
      <c r="E807" s="44">
        <v>522800</v>
      </c>
      <c r="F807" s="44">
        <v>522800</v>
      </c>
      <c r="G807" s="45">
        <v>458330</v>
      </c>
      <c r="H807" s="19">
        <f t="shared" si="28"/>
        <v>87.668324407039023</v>
      </c>
      <c r="I807" s="19">
        <f t="shared" si="29"/>
        <v>87.668324407039023</v>
      </c>
    </row>
    <row r="808" spans="1:9" ht="55.2" x14ac:dyDescent="0.25">
      <c r="A808" s="40"/>
      <c r="B808" s="46" t="s">
        <v>234</v>
      </c>
      <c r="C808" s="42" t="s">
        <v>233</v>
      </c>
      <c r="D808" s="43"/>
      <c r="E808" s="44">
        <v>502800</v>
      </c>
      <c r="F808" s="44">
        <v>502800</v>
      </c>
      <c r="G808" s="45">
        <v>438330</v>
      </c>
      <c r="H808" s="19">
        <f t="shared" si="28"/>
        <v>87.177804295942721</v>
      </c>
      <c r="I808" s="19">
        <f t="shared" si="29"/>
        <v>87.177804295942721</v>
      </c>
    </row>
    <row r="809" spans="1:9" x14ac:dyDescent="0.25">
      <c r="A809" s="40"/>
      <c r="B809" s="46" t="s">
        <v>206</v>
      </c>
      <c r="C809" s="42" t="s">
        <v>232</v>
      </c>
      <c r="D809" s="43"/>
      <c r="E809" s="44">
        <v>502800</v>
      </c>
      <c r="F809" s="44">
        <v>502800</v>
      </c>
      <c r="G809" s="45">
        <v>438330</v>
      </c>
      <c r="H809" s="19">
        <f t="shared" si="28"/>
        <v>87.177804295942721</v>
      </c>
      <c r="I809" s="19">
        <f t="shared" si="29"/>
        <v>87.177804295942721</v>
      </c>
    </row>
    <row r="810" spans="1:9" ht="41.4" x14ac:dyDescent="0.25">
      <c r="A810" s="40"/>
      <c r="B810" s="46" t="s">
        <v>186</v>
      </c>
      <c r="C810" s="42" t="s">
        <v>232</v>
      </c>
      <c r="D810" s="43">
        <v>100</v>
      </c>
      <c r="E810" s="44">
        <v>129360</v>
      </c>
      <c r="F810" s="44">
        <v>129360</v>
      </c>
      <c r="G810" s="45">
        <v>76360</v>
      </c>
      <c r="H810" s="19">
        <f t="shared" si="28"/>
        <v>59.029066171923319</v>
      </c>
      <c r="I810" s="19">
        <f t="shared" si="29"/>
        <v>59.029066171923319</v>
      </c>
    </row>
    <row r="811" spans="1:9" x14ac:dyDescent="0.25">
      <c r="A811" s="40"/>
      <c r="B811" s="46" t="s">
        <v>185</v>
      </c>
      <c r="C811" s="42" t="s">
        <v>232</v>
      </c>
      <c r="D811" s="43">
        <v>120</v>
      </c>
      <c r="E811" s="44">
        <v>129360</v>
      </c>
      <c r="F811" s="44">
        <v>129360</v>
      </c>
      <c r="G811" s="45">
        <v>76360</v>
      </c>
      <c r="H811" s="19">
        <f t="shared" si="28"/>
        <v>59.029066171923319</v>
      </c>
      <c r="I811" s="19">
        <f t="shared" si="29"/>
        <v>59.029066171923319</v>
      </c>
    </row>
    <row r="812" spans="1:9" x14ac:dyDescent="0.25">
      <c r="A812" s="40"/>
      <c r="B812" s="46" t="s">
        <v>178</v>
      </c>
      <c r="C812" s="42" t="s">
        <v>232</v>
      </c>
      <c r="D812" s="43">
        <v>200</v>
      </c>
      <c r="E812" s="44">
        <v>373440</v>
      </c>
      <c r="F812" s="44">
        <v>373440</v>
      </c>
      <c r="G812" s="45">
        <v>361970</v>
      </c>
      <c r="H812" s="19">
        <f t="shared" si="28"/>
        <v>96.928556126820908</v>
      </c>
      <c r="I812" s="19">
        <f t="shared" si="29"/>
        <v>96.928556126820908</v>
      </c>
    </row>
    <row r="813" spans="1:9" ht="27.6" x14ac:dyDescent="0.25">
      <c r="A813" s="40"/>
      <c r="B813" s="46" t="s">
        <v>177</v>
      </c>
      <c r="C813" s="42" t="s">
        <v>232</v>
      </c>
      <c r="D813" s="43">
        <v>240</v>
      </c>
      <c r="E813" s="44">
        <v>373440</v>
      </c>
      <c r="F813" s="44">
        <v>373440</v>
      </c>
      <c r="G813" s="45">
        <v>361970</v>
      </c>
      <c r="H813" s="19">
        <f t="shared" si="28"/>
        <v>96.928556126820908</v>
      </c>
      <c r="I813" s="19">
        <f t="shared" si="29"/>
        <v>96.928556126820908</v>
      </c>
    </row>
    <row r="814" spans="1:9" ht="41.4" x14ac:dyDescent="0.25">
      <c r="A814" s="40"/>
      <c r="B814" s="46" t="s">
        <v>231</v>
      </c>
      <c r="C814" s="42" t="s">
        <v>230</v>
      </c>
      <c r="D814" s="43"/>
      <c r="E814" s="44">
        <v>20000</v>
      </c>
      <c r="F814" s="44">
        <v>20000</v>
      </c>
      <c r="G814" s="45">
        <v>20000</v>
      </c>
      <c r="H814" s="19">
        <f t="shared" si="28"/>
        <v>100</v>
      </c>
      <c r="I814" s="19">
        <f t="shared" si="29"/>
        <v>100</v>
      </c>
    </row>
    <row r="815" spans="1:9" x14ac:dyDescent="0.25">
      <c r="A815" s="40"/>
      <c r="B815" s="46" t="s">
        <v>206</v>
      </c>
      <c r="C815" s="42" t="s">
        <v>228</v>
      </c>
      <c r="D815" s="43"/>
      <c r="E815" s="44">
        <v>20000</v>
      </c>
      <c r="F815" s="44">
        <v>20000</v>
      </c>
      <c r="G815" s="45">
        <v>20000</v>
      </c>
      <c r="H815" s="19">
        <f t="shared" si="28"/>
        <v>100</v>
      </c>
      <c r="I815" s="19">
        <f t="shared" si="29"/>
        <v>100</v>
      </c>
    </row>
    <row r="816" spans="1:9" x14ac:dyDescent="0.25">
      <c r="A816" s="40"/>
      <c r="B816" s="46" t="s">
        <v>176</v>
      </c>
      <c r="C816" s="42" t="s">
        <v>228</v>
      </c>
      <c r="D816" s="43">
        <v>300</v>
      </c>
      <c r="E816" s="44">
        <v>20000</v>
      </c>
      <c r="F816" s="44">
        <v>20000</v>
      </c>
      <c r="G816" s="45">
        <v>20000</v>
      </c>
      <c r="H816" s="19">
        <f t="shared" si="28"/>
        <v>100</v>
      </c>
      <c r="I816" s="19">
        <f t="shared" si="29"/>
        <v>100</v>
      </c>
    </row>
    <row r="817" spans="1:9" x14ac:dyDescent="0.25">
      <c r="A817" s="40"/>
      <c r="B817" s="46" t="s">
        <v>229</v>
      </c>
      <c r="C817" s="42" t="s">
        <v>228</v>
      </c>
      <c r="D817" s="43">
        <v>350</v>
      </c>
      <c r="E817" s="44">
        <v>20000</v>
      </c>
      <c r="F817" s="44">
        <v>20000</v>
      </c>
      <c r="G817" s="45">
        <v>20000</v>
      </c>
      <c r="H817" s="19">
        <f t="shared" si="28"/>
        <v>100</v>
      </c>
      <c r="I817" s="19">
        <f t="shared" si="29"/>
        <v>100</v>
      </c>
    </row>
    <row r="818" spans="1:9" x14ac:dyDescent="0.25">
      <c r="A818" s="40"/>
      <c r="B818" s="41" t="s">
        <v>227</v>
      </c>
      <c r="C818" s="42" t="s">
        <v>226</v>
      </c>
      <c r="D818" s="43"/>
      <c r="E818" s="44">
        <v>53613500</v>
      </c>
      <c r="F818" s="44">
        <v>53613500</v>
      </c>
      <c r="G818" s="45">
        <v>43081830.969999999</v>
      </c>
      <c r="H818" s="19">
        <f t="shared" si="28"/>
        <v>80.356311320842693</v>
      </c>
      <c r="I818" s="19">
        <f t="shared" si="29"/>
        <v>80.356311320842693</v>
      </c>
    </row>
    <row r="819" spans="1:9" x14ac:dyDescent="0.25">
      <c r="A819" s="40"/>
      <c r="B819" s="46" t="s">
        <v>225</v>
      </c>
      <c r="C819" s="42" t="s">
        <v>224</v>
      </c>
      <c r="D819" s="43"/>
      <c r="E819" s="44">
        <v>13440000</v>
      </c>
      <c r="F819" s="44">
        <v>13440000</v>
      </c>
      <c r="G819" s="45">
        <v>11659095.08</v>
      </c>
      <c r="H819" s="19">
        <f t="shared" si="28"/>
        <v>86.749219345238089</v>
      </c>
      <c r="I819" s="19">
        <f t="shared" si="29"/>
        <v>86.749219345238089</v>
      </c>
    </row>
    <row r="820" spans="1:9" x14ac:dyDescent="0.25">
      <c r="A820" s="40"/>
      <c r="B820" s="46" t="s">
        <v>206</v>
      </c>
      <c r="C820" s="42" t="s">
        <v>223</v>
      </c>
      <c r="D820" s="43"/>
      <c r="E820" s="44">
        <v>13440000</v>
      </c>
      <c r="F820" s="44">
        <v>13440000</v>
      </c>
      <c r="G820" s="45">
        <v>11659095.08</v>
      </c>
      <c r="H820" s="19">
        <f t="shared" si="28"/>
        <v>86.749219345238089</v>
      </c>
      <c r="I820" s="19">
        <f t="shared" si="29"/>
        <v>86.749219345238089</v>
      </c>
    </row>
    <row r="821" spans="1:9" x14ac:dyDescent="0.25">
      <c r="A821" s="40"/>
      <c r="B821" s="46" t="s">
        <v>178</v>
      </c>
      <c r="C821" s="42" t="s">
        <v>223</v>
      </c>
      <c r="D821" s="43">
        <v>200</v>
      </c>
      <c r="E821" s="44">
        <v>13440000</v>
      </c>
      <c r="F821" s="44">
        <v>13440000</v>
      </c>
      <c r="G821" s="45">
        <v>11659095.08</v>
      </c>
      <c r="H821" s="19">
        <f t="shared" si="28"/>
        <v>86.749219345238089</v>
      </c>
      <c r="I821" s="19">
        <f t="shared" si="29"/>
        <v>86.749219345238089</v>
      </c>
    </row>
    <row r="822" spans="1:9" ht="27.6" x14ac:dyDescent="0.25">
      <c r="A822" s="40"/>
      <c r="B822" s="46" t="s">
        <v>177</v>
      </c>
      <c r="C822" s="42" t="s">
        <v>223</v>
      </c>
      <c r="D822" s="43">
        <v>240</v>
      </c>
      <c r="E822" s="44">
        <v>13440000</v>
      </c>
      <c r="F822" s="44">
        <v>13440000</v>
      </c>
      <c r="G822" s="45">
        <v>11659095.08</v>
      </c>
      <c r="H822" s="19">
        <f t="shared" si="28"/>
        <v>86.749219345238089</v>
      </c>
      <c r="I822" s="19">
        <f t="shared" si="29"/>
        <v>86.749219345238089</v>
      </c>
    </row>
    <row r="823" spans="1:9" x14ac:dyDescent="0.25">
      <c r="A823" s="40"/>
      <c r="B823" s="46" t="s">
        <v>222</v>
      </c>
      <c r="C823" s="42" t="s">
        <v>221</v>
      </c>
      <c r="D823" s="43"/>
      <c r="E823" s="44">
        <v>10498000</v>
      </c>
      <c r="F823" s="44">
        <v>10498000</v>
      </c>
      <c r="G823" s="45">
        <v>10317481.119999999</v>
      </c>
      <c r="H823" s="19">
        <f t="shared" si="28"/>
        <v>98.280445037149917</v>
      </c>
      <c r="I823" s="19">
        <f t="shared" si="29"/>
        <v>98.280445037149917</v>
      </c>
    </row>
    <row r="824" spans="1:9" x14ac:dyDescent="0.25">
      <c r="A824" s="40"/>
      <c r="B824" s="46" t="s">
        <v>217</v>
      </c>
      <c r="C824" s="42" t="s">
        <v>426</v>
      </c>
      <c r="D824" s="43"/>
      <c r="E824" s="44">
        <v>2281600</v>
      </c>
      <c r="F824" s="44">
        <v>2281600</v>
      </c>
      <c r="G824" s="45">
        <v>2150937.15</v>
      </c>
      <c r="H824" s="19">
        <f t="shared" si="28"/>
        <v>94.273192058204771</v>
      </c>
      <c r="I824" s="19">
        <f t="shared" si="29"/>
        <v>94.273192058204771</v>
      </c>
    </row>
    <row r="825" spans="1:9" x14ac:dyDescent="0.25">
      <c r="A825" s="40"/>
      <c r="B825" s="46" t="s">
        <v>181</v>
      </c>
      <c r="C825" s="42" t="s">
        <v>426</v>
      </c>
      <c r="D825" s="43">
        <v>800</v>
      </c>
      <c r="E825" s="44">
        <v>2281600</v>
      </c>
      <c r="F825" s="44">
        <v>2281600</v>
      </c>
      <c r="G825" s="45">
        <v>2150937.15</v>
      </c>
      <c r="H825" s="19">
        <f t="shared" si="28"/>
        <v>94.273192058204771</v>
      </c>
      <c r="I825" s="19">
        <f t="shared" si="29"/>
        <v>94.273192058204771</v>
      </c>
    </row>
    <row r="826" spans="1:9" s="47" customFormat="1" ht="27.6" x14ac:dyDescent="0.25">
      <c r="A826" s="40"/>
      <c r="B826" s="46" t="s">
        <v>216</v>
      </c>
      <c r="C826" s="42" t="s">
        <v>426</v>
      </c>
      <c r="D826" s="43">
        <v>810</v>
      </c>
      <c r="E826" s="44">
        <v>2281600</v>
      </c>
      <c r="F826" s="44">
        <v>2281600</v>
      </c>
      <c r="G826" s="45">
        <v>2150937.15</v>
      </c>
      <c r="H826" s="19">
        <f t="shared" si="28"/>
        <v>94.273192058204771</v>
      </c>
      <c r="I826" s="19">
        <f t="shared" si="29"/>
        <v>94.273192058204771</v>
      </c>
    </row>
    <row r="827" spans="1:9" x14ac:dyDescent="0.25">
      <c r="A827" s="40"/>
      <c r="B827" s="46" t="s">
        <v>206</v>
      </c>
      <c r="C827" s="42" t="s">
        <v>220</v>
      </c>
      <c r="D827" s="43"/>
      <c r="E827" s="44">
        <v>8216400</v>
      </c>
      <c r="F827" s="44">
        <v>8216400</v>
      </c>
      <c r="G827" s="45">
        <v>8166543.9699999997</v>
      </c>
      <c r="H827" s="19">
        <f t="shared" si="28"/>
        <v>99.393213207730881</v>
      </c>
      <c r="I827" s="19">
        <f t="shared" si="29"/>
        <v>99.393213207730881</v>
      </c>
    </row>
    <row r="828" spans="1:9" x14ac:dyDescent="0.25">
      <c r="A828" s="40"/>
      <c r="B828" s="46" t="s">
        <v>178</v>
      </c>
      <c r="C828" s="42" t="s">
        <v>220</v>
      </c>
      <c r="D828" s="43">
        <v>200</v>
      </c>
      <c r="E828" s="44">
        <v>8216400</v>
      </c>
      <c r="F828" s="44">
        <v>8216400</v>
      </c>
      <c r="G828" s="45">
        <v>8166543.9699999997</v>
      </c>
      <c r="H828" s="19">
        <f t="shared" si="28"/>
        <v>99.393213207730881</v>
      </c>
      <c r="I828" s="19">
        <f t="shared" si="29"/>
        <v>99.393213207730881</v>
      </c>
    </row>
    <row r="829" spans="1:9" ht="27.6" x14ac:dyDescent="0.25">
      <c r="A829" s="40"/>
      <c r="B829" s="46" t="s">
        <v>177</v>
      </c>
      <c r="C829" s="42" t="s">
        <v>220</v>
      </c>
      <c r="D829" s="43">
        <v>240</v>
      </c>
      <c r="E829" s="44">
        <v>8216400</v>
      </c>
      <c r="F829" s="44">
        <v>8216400</v>
      </c>
      <c r="G829" s="45">
        <v>8166543.9699999997</v>
      </c>
      <c r="H829" s="19">
        <f t="shared" si="28"/>
        <v>99.393213207730881</v>
      </c>
      <c r="I829" s="19">
        <f t="shared" si="29"/>
        <v>99.393213207730881</v>
      </c>
    </row>
    <row r="830" spans="1:9" x14ac:dyDescent="0.25">
      <c r="A830" s="40"/>
      <c r="B830" s="46" t="s">
        <v>219</v>
      </c>
      <c r="C830" s="42" t="s">
        <v>218</v>
      </c>
      <c r="D830" s="43"/>
      <c r="E830" s="44">
        <v>4436000</v>
      </c>
      <c r="F830" s="44">
        <v>4436000</v>
      </c>
      <c r="G830" s="45">
        <v>4048004.23</v>
      </c>
      <c r="H830" s="19">
        <f t="shared" si="28"/>
        <v>91.253476780883673</v>
      </c>
      <c r="I830" s="19">
        <f t="shared" si="29"/>
        <v>91.253476780883673</v>
      </c>
    </row>
    <row r="831" spans="1:9" x14ac:dyDescent="0.25">
      <c r="A831" s="40"/>
      <c r="B831" s="46" t="s">
        <v>217</v>
      </c>
      <c r="C831" s="42" t="s">
        <v>215</v>
      </c>
      <c r="D831" s="43"/>
      <c r="E831" s="44">
        <v>4436000</v>
      </c>
      <c r="F831" s="44">
        <v>4436000</v>
      </c>
      <c r="G831" s="45">
        <v>4048004.23</v>
      </c>
      <c r="H831" s="19">
        <f t="shared" si="28"/>
        <v>91.253476780883673</v>
      </c>
      <c r="I831" s="19">
        <f t="shared" si="29"/>
        <v>91.253476780883673</v>
      </c>
    </row>
    <row r="832" spans="1:9" x14ac:dyDescent="0.25">
      <c r="A832" s="40"/>
      <c r="B832" s="46" t="s">
        <v>181</v>
      </c>
      <c r="C832" s="42" t="s">
        <v>215</v>
      </c>
      <c r="D832" s="43">
        <v>800</v>
      </c>
      <c r="E832" s="44">
        <v>4436000</v>
      </c>
      <c r="F832" s="44">
        <v>4436000</v>
      </c>
      <c r="G832" s="45">
        <v>4048004.23</v>
      </c>
      <c r="H832" s="19">
        <f t="shared" si="28"/>
        <v>91.253476780883673</v>
      </c>
      <c r="I832" s="19">
        <f t="shared" si="29"/>
        <v>91.253476780883673</v>
      </c>
    </row>
    <row r="833" spans="1:9" ht="27.6" x14ac:dyDescent="0.25">
      <c r="A833" s="40"/>
      <c r="B833" s="46" t="s">
        <v>216</v>
      </c>
      <c r="C833" s="42" t="s">
        <v>215</v>
      </c>
      <c r="D833" s="43">
        <v>810</v>
      </c>
      <c r="E833" s="44">
        <v>4436000</v>
      </c>
      <c r="F833" s="44">
        <v>4436000</v>
      </c>
      <c r="G833" s="45">
        <v>4048004.23</v>
      </c>
      <c r="H833" s="19">
        <f t="shared" si="28"/>
        <v>91.253476780883673</v>
      </c>
      <c r="I833" s="19">
        <f t="shared" si="29"/>
        <v>91.253476780883673</v>
      </c>
    </row>
    <row r="834" spans="1:9" ht="27.6" x14ac:dyDescent="0.25">
      <c r="A834" s="40"/>
      <c r="B834" s="46" t="s">
        <v>214</v>
      </c>
      <c r="C834" s="42" t="s">
        <v>213</v>
      </c>
      <c r="D834" s="43"/>
      <c r="E834" s="44">
        <v>24869500</v>
      </c>
      <c r="F834" s="44">
        <v>24869500</v>
      </c>
      <c r="G834" s="45">
        <v>16867250.539999999</v>
      </c>
      <c r="H834" s="19">
        <f t="shared" si="28"/>
        <v>67.823038420555292</v>
      </c>
      <c r="I834" s="19">
        <f t="shared" si="29"/>
        <v>67.823038420555292</v>
      </c>
    </row>
    <row r="835" spans="1:9" x14ac:dyDescent="0.25">
      <c r="A835" s="40"/>
      <c r="B835" s="46" t="s">
        <v>217</v>
      </c>
      <c r="C835" s="42" t="s">
        <v>636</v>
      </c>
      <c r="D835" s="43"/>
      <c r="E835" s="44">
        <v>306000</v>
      </c>
      <c r="F835" s="44">
        <v>306000</v>
      </c>
      <c r="G835" s="45">
        <v>305168.12</v>
      </c>
      <c r="H835" s="19">
        <f t="shared" si="28"/>
        <v>99.728143790849671</v>
      </c>
      <c r="I835" s="19">
        <f t="shared" si="29"/>
        <v>99.728143790849671</v>
      </c>
    </row>
    <row r="836" spans="1:9" x14ac:dyDescent="0.25">
      <c r="A836" s="40"/>
      <c r="B836" s="46" t="s">
        <v>181</v>
      </c>
      <c r="C836" s="42" t="s">
        <v>636</v>
      </c>
      <c r="D836" s="43">
        <v>800</v>
      </c>
      <c r="E836" s="44">
        <v>306000</v>
      </c>
      <c r="F836" s="44">
        <v>306000</v>
      </c>
      <c r="G836" s="45">
        <v>305168.12</v>
      </c>
      <c r="H836" s="19">
        <f t="shared" si="28"/>
        <v>99.728143790849671</v>
      </c>
      <c r="I836" s="19">
        <f t="shared" si="29"/>
        <v>99.728143790849671</v>
      </c>
    </row>
    <row r="837" spans="1:9" ht="27.6" x14ac:dyDescent="0.25">
      <c r="A837" s="40"/>
      <c r="B837" s="46" t="s">
        <v>216</v>
      </c>
      <c r="C837" s="42" t="s">
        <v>636</v>
      </c>
      <c r="D837" s="43">
        <v>810</v>
      </c>
      <c r="E837" s="44">
        <v>306000</v>
      </c>
      <c r="F837" s="44">
        <v>306000</v>
      </c>
      <c r="G837" s="45">
        <v>305168.12</v>
      </c>
      <c r="H837" s="19">
        <f t="shared" si="28"/>
        <v>99.728143790849671</v>
      </c>
      <c r="I837" s="19">
        <f t="shared" si="29"/>
        <v>99.728143790849671</v>
      </c>
    </row>
    <row r="838" spans="1:9" x14ac:dyDescent="0.25">
      <c r="A838" s="40"/>
      <c r="B838" s="46" t="s">
        <v>206</v>
      </c>
      <c r="C838" s="42" t="s">
        <v>212</v>
      </c>
      <c r="D838" s="43"/>
      <c r="E838" s="44">
        <v>24563500</v>
      </c>
      <c r="F838" s="44">
        <v>24563500</v>
      </c>
      <c r="G838" s="45">
        <v>16562082.42</v>
      </c>
      <c r="H838" s="19">
        <f t="shared" si="28"/>
        <v>67.425580312251924</v>
      </c>
      <c r="I838" s="19">
        <f t="shared" si="29"/>
        <v>67.425580312251924</v>
      </c>
    </row>
    <row r="839" spans="1:9" x14ac:dyDescent="0.25">
      <c r="A839" s="40"/>
      <c r="B839" s="46" t="s">
        <v>178</v>
      </c>
      <c r="C839" s="42" t="s">
        <v>212</v>
      </c>
      <c r="D839" s="43">
        <v>200</v>
      </c>
      <c r="E839" s="44">
        <v>24563500</v>
      </c>
      <c r="F839" s="44">
        <v>24563500</v>
      </c>
      <c r="G839" s="45">
        <v>16562082.42</v>
      </c>
      <c r="H839" s="19">
        <f t="shared" si="28"/>
        <v>67.425580312251924</v>
      </c>
      <c r="I839" s="19">
        <f t="shared" si="29"/>
        <v>67.425580312251924</v>
      </c>
    </row>
    <row r="840" spans="1:9" ht="27.6" x14ac:dyDescent="0.25">
      <c r="A840" s="40"/>
      <c r="B840" s="46" t="s">
        <v>177</v>
      </c>
      <c r="C840" s="42" t="s">
        <v>212</v>
      </c>
      <c r="D840" s="43">
        <v>240</v>
      </c>
      <c r="E840" s="44">
        <v>24563500</v>
      </c>
      <c r="F840" s="44">
        <v>24563500</v>
      </c>
      <c r="G840" s="45">
        <v>16562082.42</v>
      </c>
      <c r="H840" s="19">
        <f t="shared" si="28"/>
        <v>67.425580312251924</v>
      </c>
      <c r="I840" s="19">
        <f t="shared" si="29"/>
        <v>67.425580312251924</v>
      </c>
    </row>
    <row r="841" spans="1:9" ht="27.6" x14ac:dyDescent="0.25">
      <c r="A841" s="40"/>
      <c r="B841" s="46" t="s">
        <v>211</v>
      </c>
      <c r="C841" s="42" t="s">
        <v>210</v>
      </c>
      <c r="D841" s="43"/>
      <c r="E841" s="44">
        <v>275000</v>
      </c>
      <c r="F841" s="44">
        <v>275000</v>
      </c>
      <c r="G841" s="45">
        <v>190000</v>
      </c>
      <c r="H841" s="19">
        <f t="shared" si="28"/>
        <v>69.090909090909093</v>
      </c>
      <c r="I841" s="19">
        <f t="shared" si="29"/>
        <v>69.090909090909093</v>
      </c>
    </row>
    <row r="842" spans="1:9" x14ac:dyDescent="0.25">
      <c r="A842" s="40"/>
      <c r="B842" s="46" t="s">
        <v>206</v>
      </c>
      <c r="C842" s="42" t="s">
        <v>209</v>
      </c>
      <c r="D842" s="43"/>
      <c r="E842" s="44">
        <v>275000</v>
      </c>
      <c r="F842" s="44">
        <v>275000</v>
      </c>
      <c r="G842" s="45">
        <v>190000</v>
      </c>
      <c r="H842" s="19">
        <f t="shared" si="28"/>
        <v>69.090909090909093</v>
      </c>
      <c r="I842" s="19">
        <f t="shared" si="29"/>
        <v>69.090909090909093</v>
      </c>
    </row>
    <row r="843" spans="1:9" x14ac:dyDescent="0.25">
      <c r="A843" s="40"/>
      <c r="B843" s="46" t="s">
        <v>178</v>
      </c>
      <c r="C843" s="42" t="s">
        <v>209</v>
      </c>
      <c r="D843" s="43">
        <v>200</v>
      </c>
      <c r="E843" s="44">
        <v>275000</v>
      </c>
      <c r="F843" s="44">
        <v>275000</v>
      </c>
      <c r="G843" s="45">
        <v>190000</v>
      </c>
      <c r="H843" s="19">
        <f t="shared" si="28"/>
        <v>69.090909090909093</v>
      </c>
      <c r="I843" s="19">
        <f t="shared" si="29"/>
        <v>69.090909090909093</v>
      </c>
    </row>
    <row r="844" spans="1:9" ht="27.6" x14ac:dyDescent="0.25">
      <c r="A844" s="40"/>
      <c r="B844" s="46" t="s">
        <v>177</v>
      </c>
      <c r="C844" s="42" t="s">
        <v>209</v>
      </c>
      <c r="D844" s="43">
        <v>240</v>
      </c>
      <c r="E844" s="44">
        <v>275000</v>
      </c>
      <c r="F844" s="44">
        <v>275000</v>
      </c>
      <c r="G844" s="45">
        <v>190000</v>
      </c>
      <c r="H844" s="19">
        <f t="shared" si="28"/>
        <v>69.090909090909093</v>
      </c>
      <c r="I844" s="19">
        <f t="shared" si="29"/>
        <v>69.090909090909093</v>
      </c>
    </row>
    <row r="845" spans="1:9" x14ac:dyDescent="0.25">
      <c r="A845" s="40"/>
      <c r="B845" s="46" t="s">
        <v>208</v>
      </c>
      <c r="C845" s="42" t="s">
        <v>207</v>
      </c>
      <c r="D845" s="43"/>
      <c r="E845" s="44">
        <v>95000</v>
      </c>
      <c r="F845" s="44">
        <v>95000</v>
      </c>
      <c r="G845" s="45">
        <v>0</v>
      </c>
      <c r="H845" s="19">
        <f t="shared" si="28"/>
        <v>0</v>
      </c>
      <c r="I845" s="19">
        <f t="shared" si="29"/>
        <v>0</v>
      </c>
    </row>
    <row r="846" spans="1:9" x14ac:dyDescent="0.25">
      <c r="A846" s="40"/>
      <c r="B846" s="46" t="s">
        <v>206</v>
      </c>
      <c r="C846" s="42" t="s">
        <v>205</v>
      </c>
      <c r="D846" s="43"/>
      <c r="E846" s="44">
        <v>95000</v>
      </c>
      <c r="F846" s="44">
        <v>95000</v>
      </c>
      <c r="G846" s="45">
        <v>0</v>
      </c>
      <c r="H846" s="19">
        <f t="shared" si="28"/>
        <v>0</v>
      </c>
      <c r="I846" s="19">
        <f t="shared" si="29"/>
        <v>0</v>
      </c>
    </row>
    <row r="847" spans="1:9" x14ac:dyDescent="0.25">
      <c r="A847" s="40"/>
      <c r="B847" s="46" t="s">
        <v>178</v>
      </c>
      <c r="C847" s="42" t="s">
        <v>205</v>
      </c>
      <c r="D847" s="43">
        <v>200</v>
      </c>
      <c r="E847" s="44">
        <v>95000</v>
      </c>
      <c r="F847" s="44">
        <v>95000</v>
      </c>
      <c r="G847" s="45">
        <v>0</v>
      </c>
      <c r="H847" s="19">
        <f t="shared" si="28"/>
        <v>0</v>
      </c>
      <c r="I847" s="19">
        <f t="shared" si="29"/>
        <v>0</v>
      </c>
    </row>
    <row r="848" spans="1:9" ht="27.6" x14ac:dyDescent="0.25">
      <c r="A848" s="40"/>
      <c r="B848" s="46" t="s">
        <v>177</v>
      </c>
      <c r="C848" s="42" t="s">
        <v>205</v>
      </c>
      <c r="D848" s="43">
        <v>240</v>
      </c>
      <c r="E848" s="44">
        <v>95000</v>
      </c>
      <c r="F848" s="44">
        <v>95000</v>
      </c>
      <c r="G848" s="45">
        <v>0</v>
      </c>
      <c r="H848" s="19">
        <f t="shared" si="28"/>
        <v>0</v>
      </c>
      <c r="I848" s="19">
        <f t="shared" si="29"/>
        <v>0</v>
      </c>
    </row>
    <row r="849" spans="1:9" x14ac:dyDescent="0.25">
      <c r="A849" s="40"/>
      <c r="B849" s="41" t="s">
        <v>204</v>
      </c>
      <c r="C849" s="42" t="s">
        <v>203</v>
      </c>
      <c r="D849" s="43"/>
      <c r="E849" s="44">
        <v>42060900</v>
      </c>
      <c r="F849" s="44">
        <v>42060900</v>
      </c>
      <c r="G849" s="45">
        <v>35524800.119999997</v>
      </c>
      <c r="H849" s="19">
        <f t="shared" si="28"/>
        <v>84.460389863269683</v>
      </c>
      <c r="I849" s="19">
        <f t="shared" si="29"/>
        <v>84.460389863269683</v>
      </c>
    </row>
    <row r="850" spans="1:9" s="48" customFormat="1" ht="27.6" x14ac:dyDescent="0.25">
      <c r="A850" s="40"/>
      <c r="B850" s="46" t="s">
        <v>202</v>
      </c>
      <c r="C850" s="42" t="s">
        <v>201</v>
      </c>
      <c r="D850" s="43"/>
      <c r="E850" s="44">
        <v>36467700</v>
      </c>
      <c r="F850" s="44">
        <v>36467700</v>
      </c>
      <c r="G850" s="45">
        <v>30503639.420000002</v>
      </c>
      <c r="H850" s="19">
        <f t="shared" si="28"/>
        <v>83.645635507586164</v>
      </c>
      <c r="I850" s="19">
        <f t="shared" si="29"/>
        <v>83.645635507586164</v>
      </c>
    </row>
    <row r="851" spans="1:9" x14ac:dyDescent="0.25">
      <c r="A851" s="40"/>
      <c r="B851" s="46" t="s">
        <v>200</v>
      </c>
      <c r="C851" s="42" t="s">
        <v>199</v>
      </c>
      <c r="D851" s="43"/>
      <c r="E851" s="44">
        <v>22169825.359999999</v>
      </c>
      <c r="F851" s="44">
        <v>22169825.359999999</v>
      </c>
      <c r="G851" s="45">
        <v>18408031.600000001</v>
      </c>
      <c r="H851" s="19">
        <f t="shared" si="28"/>
        <v>83.031919742646096</v>
      </c>
      <c r="I851" s="19">
        <f t="shared" si="29"/>
        <v>83.031919742646096</v>
      </c>
    </row>
    <row r="852" spans="1:9" ht="41.4" x14ac:dyDescent="0.25">
      <c r="A852" s="40"/>
      <c r="B852" s="46" t="s">
        <v>186</v>
      </c>
      <c r="C852" s="42" t="s">
        <v>199</v>
      </c>
      <c r="D852" s="43">
        <v>100</v>
      </c>
      <c r="E852" s="44">
        <v>19670073</v>
      </c>
      <c r="F852" s="44">
        <v>19670073</v>
      </c>
      <c r="G852" s="45">
        <v>16746208.130000001</v>
      </c>
      <c r="H852" s="19">
        <f t="shared" si="28"/>
        <v>85.135465079361936</v>
      </c>
      <c r="I852" s="19">
        <f t="shared" si="29"/>
        <v>85.135465079361936</v>
      </c>
    </row>
    <row r="853" spans="1:9" x14ac:dyDescent="0.25">
      <c r="A853" s="40"/>
      <c r="B853" s="46" t="s">
        <v>185</v>
      </c>
      <c r="C853" s="42" t="s">
        <v>199</v>
      </c>
      <c r="D853" s="43">
        <v>120</v>
      </c>
      <c r="E853" s="44">
        <v>19670073</v>
      </c>
      <c r="F853" s="44">
        <v>19670073</v>
      </c>
      <c r="G853" s="45">
        <v>16746208.130000001</v>
      </c>
      <c r="H853" s="19">
        <f t="shared" si="28"/>
        <v>85.135465079361936</v>
      </c>
      <c r="I853" s="19">
        <f t="shared" si="29"/>
        <v>85.135465079361936</v>
      </c>
    </row>
    <row r="854" spans="1:9" x14ac:dyDescent="0.25">
      <c r="A854" s="40"/>
      <c r="B854" s="46" t="s">
        <v>178</v>
      </c>
      <c r="C854" s="42" t="s">
        <v>199</v>
      </c>
      <c r="D854" s="43">
        <v>200</v>
      </c>
      <c r="E854" s="44">
        <v>1170605.6299999999</v>
      </c>
      <c r="F854" s="44">
        <v>1170605.6299999999</v>
      </c>
      <c r="G854" s="45">
        <v>337369.72</v>
      </c>
      <c r="H854" s="19">
        <f t="shared" si="28"/>
        <v>28.820100583319423</v>
      </c>
      <c r="I854" s="19">
        <f t="shared" si="29"/>
        <v>28.820100583319423</v>
      </c>
    </row>
    <row r="855" spans="1:9" ht="27.6" x14ac:dyDescent="0.25">
      <c r="A855" s="40"/>
      <c r="B855" s="46" t="s">
        <v>177</v>
      </c>
      <c r="C855" s="42" t="s">
        <v>199</v>
      </c>
      <c r="D855" s="43">
        <v>240</v>
      </c>
      <c r="E855" s="44">
        <v>1170605.6299999999</v>
      </c>
      <c r="F855" s="44">
        <v>1170605.6299999999</v>
      </c>
      <c r="G855" s="45">
        <v>337369.72</v>
      </c>
      <c r="H855" s="19">
        <f t="shared" si="28"/>
        <v>28.820100583319423</v>
      </c>
      <c r="I855" s="19">
        <f t="shared" si="29"/>
        <v>28.820100583319423</v>
      </c>
    </row>
    <row r="856" spans="1:9" x14ac:dyDescent="0.25">
      <c r="A856" s="40"/>
      <c r="B856" s="46" t="s">
        <v>176</v>
      </c>
      <c r="C856" s="42" t="s">
        <v>199</v>
      </c>
      <c r="D856" s="43">
        <v>300</v>
      </c>
      <c r="E856" s="44">
        <v>1318746.73</v>
      </c>
      <c r="F856" s="44">
        <v>1318746.73</v>
      </c>
      <c r="G856" s="45">
        <v>1318746.73</v>
      </c>
      <c r="H856" s="19">
        <f t="shared" si="28"/>
        <v>100</v>
      </c>
      <c r="I856" s="19">
        <f t="shared" si="29"/>
        <v>100</v>
      </c>
    </row>
    <row r="857" spans="1:9" x14ac:dyDescent="0.25">
      <c r="A857" s="40"/>
      <c r="B857" s="46" t="s">
        <v>569</v>
      </c>
      <c r="C857" s="42" t="s">
        <v>199</v>
      </c>
      <c r="D857" s="43">
        <v>320</v>
      </c>
      <c r="E857" s="44">
        <v>1318746.73</v>
      </c>
      <c r="F857" s="44">
        <v>1318746.73</v>
      </c>
      <c r="G857" s="45">
        <v>1318746.73</v>
      </c>
      <c r="H857" s="19">
        <f t="shared" si="28"/>
        <v>100</v>
      </c>
      <c r="I857" s="19">
        <f t="shared" si="29"/>
        <v>100</v>
      </c>
    </row>
    <row r="858" spans="1:9" x14ac:dyDescent="0.25">
      <c r="A858" s="40"/>
      <c r="B858" s="46" t="s">
        <v>181</v>
      </c>
      <c r="C858" s="42" t="s">
        <v>199</v>
      </c>
      <c r="D858" s="43">
        <v>800</v>
      </c>
      <c r="E858" s="44">
        <v>10400</v>
      </c>
      <c r="F858" s="44">
        <v>10400</v>
      </c>
      <c r="G858" s="45">
        <v>5707.02</v>
      </c>
      <c r="H858" s="19">
        <f t="shared" si="28"/>
        <v>54.875192307692309</v>
      </c>
      <c r="I858" s="19">
        <f t="shared" si="29"/>
        <v>54.875192307692309</v>
      </c>
    </row>
    <row r="859" spans="1:9" x14ac:dyDescent="0.25">
      <c r="A859" s="40"/>
      <c r="B859" s="46" t="s">
        <v>191</v>
      </c>
      <c r="C859" s="42" t="s">
        <v>199</v>
      </c>
      <c r="D859" s="43">
        <v>850</v>
      </c>
      <c r="E859" s="44">
        <v>10400</v>
      </c>
      <c r="F859" s="44">
        <v>10400</v>
      </c>
      <c r="G859" s="45">
        <v>5707.02</v>
      </c>
      <c r="H859" s="19">
        <f t="shared" si="28"/>
        <v>54.875192307692309</v>
      </c>
      <c r="I859" s="19">
        <f t="shared" si="29"/>
        <v>54.875192307692309</v>
      </c>
    </row>
    <row r="860" spans="1:9" x14ac:dyDescent="0.25">
      <c r="A860" s="40"/>
      <c r="B860" s="46" t="s">
        <v>198</v>
      </c>
      <c r="C860" s="42" t="s">
        <v>197</v>
      </c>
      <c r="D860" s="43"/>
      <c r="E860" s="44">
        <v>4626000</v>
      </c>
      <c r="F860" s="44">
        <v>4626000</v>
      </c>
      <c r="G860" s="45">
        <v>3605042.87</v>
      </c>
      <c r="H860" s="19">
        <f t="shared" si="28"/>
        <v>77.930023130134032</v>
      </c>
      <c r="I860" s="19">
        <f t="shared" si="29"/>
        <v>77.930023130134032</v>
      </c>
    </row>
    <row r="861" spans="1:9" ht="41.4" x14ac:dyDescent="0.25">
      <c r="A861" s="40"/>
      <c r="B861" s="46" t="s">
        <v>186</v>
      </c>
      <c r="C861" s="42" t="s">
        <v>197</v>
      </c>
      <c r="D861" s="43">
        <v>100</v>
      </c>
      <c r="E861" s="44">
        <v>4626000</v>
      </c>
      <c r="F861" s="44">
        <v>4626000</v>
      </c>
      <c r="G861" s="45">
        <v>3605042.87</v>
      </c>
      <c r="H861" s="19">
        <f t="shared" si="28"/>
        <v>77.930023130134032</v>
      </c>
      <c r="I861" s="19">
        <f t="shared" si="29"/>
        <v>77.930023130134032</v>
      </c>
    </row>
    <row r="862" spans="1:9" x14ac:dyDescent="0.25">
      <c r="A862" s="40"/>
      <c r="B862" s="46" t="s">
        <v>185</v>
      </c>
      <c r="C862" s="42" t="s">
        <v>197</v>
      </c>
      <c r="D862" s="43">
        <v>120</v>
      </c>
      <c r="E862" s="44">
        <v>4626000</v>
      </c>
      <c r="F862" s="44">
        <v>4626000</v>
      </c>
      <c r="G862" s="45">
        <v>3605042.87</v>
      </c>
      <c r="H862" s="19">
        <f t="shared" si="28"/>
        <v>77.930023130134032</v>
      </c>
      <c r="I862" s="19">
        <f t="shared" si="29"/>
        <v>77.930023130134032</v>
      </c>
    </row>
    <row r="863" spans="1:9" x14ac:dyDescent="0.25">
      <c r="A863" s="40"/>
      <c r="B863" s="46" t="s">
        <v>196</v>
      </c>
      <c r="C863" s="42" t="s">
        <v>195</v>
      </c>
      <c r="D863" s="43"/>
      <c r="E863" s="44">
        <v>3718000</v>
      </c>
      <c r="F863" s="44">
        <v>3718000</v>
      </c>
      <c r="G863" s="45">
        <v>3247744.97</v>
      </c>
      <c r="H863" s="19">
        <f t="shared" si="28"/>
        <v>87.351935718128033</v>
      </c>
      <c r="I863" s="19">
        <f t="shared" si="29"/>
        <v>87.351935718128033</v>
      </c>
    </row>
    <row r="864" spans="1:9" ht="41.4" x14ac:dyDescent="0.25">
      <c r="A864" s="40"/>
      <c r="B864" s="46" t="s">
        <v>186</v>
      </c>
      <c r="C864" s="42" t="s">
        <v>195</v>
      </c>
      <c r="D864" s="43">
        <v>100</v>
      </c>
      <c r="E864" s="44">
        <v>3718000</v>
      </c>
      <c r="F864" s="44">
        <v>3718000</v>
      </c>
      <c r="G864" s="45">
        <v>3247744.97</v>
      </c>
      <c r="H864" s="19">
        <f t="shared" si="28"/>
        <v>87.351935718128033</v>
      </c>
      <c r="I864" s="19">
        <f t="shared" si="29"/>
        <v>87.351935718128033</v>
      </c>
    </row>
    <row r="865" spans="1:9" x14ac:dyDescent="0.25">
      <c r="A865" s="40"/>
      <c r="B865" s="46" t="s">
        <v>185</v>
      </c>
      <c r="C865" s="42" t="s">
        <v>195</v>
      </c>
      <c r="D865" s="43">
        <v>120</v>
      </c>
      <c r="E865" s="44">
        <v>3718000</v>
      </c>
      <c r="F865" s="44">
        <v>3718000</v>
      </c>
      <c r="G865" s="45">
        <v>3247744.97</v>
      </c>
      <c r="H865" s="19">
        <f t="shared" si="28"/>
        <v>87.351935718128033</v>
      </c>
      <c r="I865" s="19">
        <f t="shared" si="29"/>
        <v>87.351935718128033</v>
      </c>
    </row>
    <row r="866" spans="1:9" ht="27.6" x14ac:dyDescent="0.25">
      <c r="A866" s="40"/>
      <c r="B866" s="46" t="s">
        <v>194</v>
      </c>
      <c r="C866" s="42" t="s">
        <v>193</v>
      </c>
      <c r="D866" s="43"/>
      <c r="E866" s="44">
        <v>5127000</v>
      </c>
      <c r="F866" s="44">
        <v>5127000</v>
      </c>
      <c r="G866" s="45">
        <v>4500759.1900000004</v>
      </c>
      <c r="H866" s="19">
        <f t="shared" si="28"/>
        <v>87.785433781938764</v>
      </c>
      <c r="I866" s="19">
        <f t="shared" si="29"/>
        <v>87.785433781938764</v>
      </c>
    </row>
    <row r="867" spans="1:9" ht="41.4" x14ac:dyDescent="0.25">
      <c r="A867" s="40"/>
      <c r="B867" s="46" t="s">
        <v>186</v>
      </c>
      <c r="C867" s="42" t="s">
        <v>193</v>
      </c>
      <c r="D867" s="43">
        <v>100</v>
      </c>
      <c r="E867" s="44">
        <v>5127000</v>
      </c>
      <c r="F867" s="44">
        <v>5127000</v>
      </c>
      <c r="G867" s="45">
        <v>4500759.1900000004</v>
      </c>
      <c r="H867" s="19">
        <f t="shared" si="28"/>
        <v>87.785433781938764</v>
      </c>
      <c r="I867" s="19">
        <f t="shared" si="29"/>
        <v>87.785433781938764</v>
      </c>
    </row>
    <row r="868" spans="1:9" x14ac:dyDescent="0.25">
      <c r="A868" s="40"/>
      <c r="B868" s="46" t="s">
        <v>185</v>
      </c>
      <c r="C868" s="42" t="s">
        <v>193</v>
      </c>
      <c r="D868" s="43">
        <v>120</v>
      </c>
      <c r="E868" s="44">
        <v>5127000</v>
      </c>
      <c r="F868" s="44">
        <v>5127000</v>
      </c>
      <c r="G868" s="45">
        <v>4500759.1900000004</v>
      </c>
      <c r="H868" s="19">
        <f t="shared" si="28"/>
        <v>87.785433781938764</v>
      </c>
      <c r="I868" s="19">
        <f t="shared" si="29"/>
        <v>87.785433781938764</v>
      </c>
    </row>
    <row r="869" spans="1:9" x14ac:dyDescent="0.25">
      <c r="A869" s="40"/>
      <c r="B869" s="46" t="s">
        <v>192</v>
      </c>
      <c r="C869" s="42" t="s">
        <v>190</v>
      </c>
      <c r="D869" s="43"/>
      <c r="E869" s="44">
        <v>826874.64</v>
      </c>
      <c r="F869" s="44">
        <v>826874.64</v>
      </c>
      <c r="G869" s="45">
        <v>742060.79</v>
      </c>
      <c r="H869" s="19">
        <f t="shared" si="28"/>
        <v>89.742840583428702</v>
      </c>
      <c r="I869" s="19">
        <f t="shared" si="29"/>
        <v>89.742840583428702</v>
      </c>
    </row>
    <row r="870" spans="1:9" ht="41.4" x14ac:dyDescent="0.25">
      <c r="A870" s="40"/>
      <c r="B870" s="46" t="s">
        <v>186</v>
      </c>
      <c r="C870" s="42" t="s">
        <v>190</v>
      </c>
      <c r="D870" s="43">
        <v>100</v>
      </c>
      <c r="E870" s="44">
        <v>423000</v>
      </c>
      <c r="F870" s="44">
        <v>423000</v>
      </c>
      <c r="G870" s="45">
        <v>410240.81</v>
      </c>
      <c r="H870" s="19">
        <f t="shared" ref="H870:H885" si="30">G870/E870*100</f>
        <v>96.983643026004728</v>
      </c>
      <c r="I870" s="19">
        <f t="shared" ref="I870:I885" si="31">G870/F870*100</f>
        <v>96.983643026004728</v>
      </c>
    </row>
    <row r="871" spans="1:9" x14ac:dyDescent="0.25">
      <c r="A871" s="40"/>
      <c r="B871" s="46" t="s">
        <v>185</v>
      </c>
      <c r="C871" s="42" t="s">
        <v>190</v>
      </c>
      <c r="D871" s="43">
        <v>120</v>
      </c>
      <c r="E871" s="44">
        <v>423000</v>
      </c>
      <c r="F871" s="44">
        <v>423000</v>
      </c>
      <c r="G871" s="45">
        <v>410240.81</v>
      </c>
      <c r="H871" s="19">
        <f t="shared" si="30"/>
        <v>96.983643026004728</v>
      </c>
      <c r="I871" s="19">
        <f t="shared" si="31"/>
        <v>96.983643026004728</v>
      </c>
    </row>
    <row r="872" spans="1:9" x14ac:dyDescent="0.25">
      <c r="A872" s="40"/>
      <c r="B872" s="46" t="s">
        <v>178</v>
      </c>
      <c r="C872" s="42" t="s">
        <v>190</v>
      </c>
      <c r="D872" s="43">
        <v>200</v>
      </c>
      <c r="E872" s="44">
        <v>384874.64</v>
      </c>
      <c r="F872" s="44">
        <v>384874.64</v>
      </c>
      <c r="G872" s="45">
        <v>312819.98</v>
      </c>
      <c r="H872" s="19">
        <f t="shared" si="30"/>
        <v>81.278407951222761</v>
      </c>
      <c r="I872" s="19">
        <f t="shared" si="31"/>
        <v>81.278407951222761</v>
      </c>
    </row>
    <row r="873" spans="1:9" ht="27.6" x14ac:dyDescent="0.25">
      <c r="A873" s="40"/>
      <c r="B873" s="46" t="s">
        <v>177</v>
      </c>
      <c r="C873" s="42" t="s">
        <v>190</v>
      </c>
      <c r="D873" s="43">
        <v>240</v>
      </c>
      <c r="E873" s="44">
        <v>384874.64</v>
      </c>
      <c r="F873" s="44">
        <v>384874.64</v>
      </c>
      <c r="G873" s="45">
        <v>312819.98</v>
      </c>
      <c r="H873" s="19">
        <f t="shared" si="30"/>
        <v>81.278407951222761</v>
      </c>
      <c r="I873" s="19">
        <f t="shared" si="31"/>
        <v>81.278407951222761</v>
      </c>
    </row>
    <row r="874" spans="1:9" x14ac:dyDescent="0.25">
      <c r="A874" s="40"/>
      <c r="B874" s="46" t="s">
        <v>181</v>
      </c>
      <c r="C874" s="42" t="s">
        <v>190</v>
      </c>
      <c r="D874" s="43">
        <v>800</v>
      </c>
      <c r="E874" s="44">
        <v>19000</v>
      </c>
      <c r="F874" s="44">
        <v>19000</v>
      </c>
      <c r="G874" s="45">
        <v>19000</v>
      </c>
      <c r="H874" s="19">
        <f t="shared" si="30"/>
        <v>100</v>
      </c>
      <c r="I874" s="19">
        <f t="shared" si="31"/>
        <v>100</v>
      </c>
    </row>
    <row r="875" spans="1:9" x14ac:dyDescent="0.25">
      <c r="A875" s="40"/>
      <c r="B875" s="46" t="s">
        <v>191</v>
      </c>
      <c r="C875" s="42" t="s">
        <v>190</v>
      </c>
      <c r="D875" s="43">
        <v>850</v>
      </c>
      <c r="E875" s="44">
        <v>19000</v>
      </c>
      <c r="F875" s="44">
        <v>19000</v>
      </c>
      <c r="G875" s="45">
        <v>19000</v>
      </c>
      <c r="H875" s="19">
        <f t="shared" si="30"/>
        <v>100</v>
      </c>
      <c r="I875" s="19">
        <f t="shared" si="31"/>
        <v>100</v>
      </c>
    </row>
    <row r="876" spans="1:9" ht="27.6" x14ac:dyDescent="0.25">
      <c r="A876" s="40"/>
      <c r="B876" s="46" t="s">
        <v>189</v>
      </c>
      <c r="C876" s="42" t="s">
        <v>188</v>
      </c>
      <c r="D876" s="43"/>
      <c r="E876" s="44">
        <v>4959200</v>
      </c>
      <c r="F876" s="44">
        <v>4959200</v>
      </c>
      <c r="G876" s="45">
        <v>4517625.7</v>
      </c>
      <c r="H876" s="19">
        <f t="shared" si="30"/>
        <v>91.095856186481697</v>
      </c>
      <c r="I876" s="19">
        <f t="shared" si="31"/>
        <v>91.095856186481697</v>
      </c>
    </row>
    <row r="877" spans="1:9" ht="27.6" x14ac:dyDescent="0.25">
      <c r="A877" s="40"/>
      <c r="B877" s="46" t="s">
        <v>187</v>
      </c>
      <c r="C877" s="42" t="s">
        <v>184</v>
      </c>
      <c r="D877" s="43"/>
      <c r="E877" s="44">
        <v>4959200</v>
      </c>
      <c r="F877" s="44">
        <v>4959200</v>
      </c>
      <c r="G877" s="45">
        <v>4517625.7</v>
      </c>
      <c r="H877" s="19">
        <f t="shared" si="30"/>
        <v>91.095856186481697</v>
      </c>
      <c r="I877" s="19">
        <f t="shared" si="31"/>
        <v>91.095856186481697</v>
      </c>
    </row>
    <row r="878" spans="1:9" ht="41.4" x14ac:dyDescent="0.25">
      <c r="A878" s="40"/>
      <c r="B878" s="46" t="s">
        <v>186</v>
      </c>
      <c r="C878" s="42" t="s">
        <v>184</v>
      </c>
      <c r="D878" s="43">
        <v>100</v>
      </c>
      <c r="E878" s="44">
        <v>4959200</v>
      </c>
      <c r="F878" s="44">
        <v>4959200</v>
      </c>
      <c r="G878" s="45">
        <v>4517625.7</v>
      </c>
      <c r="H878" s="19">
        <f t="shared" si="30"/>
        <v>91.095856186481697</v>
      </c>
      <c r="I878" s="19">
        <f t="shared" si="31"/>
        <v>91.095856186481697</v>
      </c>
    </row>
    <row r="879" spans="1:9" x14ac:dyDescent="0.25">
      <c r="A879" s="40"/>
      <c r="B879" s="46" t="s">
        <v>185</v>
      </c>
      <c r="C879" s="42" t="s">
        <v>184</v>
      </c>
      <c r="D879" s="43">
        <v>120</v>
      </c>
      <c r="E879" s="44">
        <v>4959200</v>
      </c>
      <c r="F879" s="44">
        <v>4959200</v>
      </c>
      <c r="G879" s="45">
        <v>4517625.7</v>
      </c>
      <c r="H879" s="19">
        <f t="shared" si="30"/>
        <v>91.095856186481697</v>
      </c>
      <c r="I879" s="19">
        <f t="shared" si="31"/>
        <v>91.095856186481697</v>
      </c>
    </row>
    <row r="880" spans="1:9" ht="27.6" x14ac:dyDescent="0.25">
      <c r="A880" s="40"/>
      <c r="B880" s="46" t="s">
        <v>183</v>
      </c>
      <c r="C880" s="42" t="s">
        <v>182</v>
      </c>
      <c r="D880" s="43"/>
      <c r="E880" s="44">
        <v>634000</v>
      </c>
      <c r="F880" s="44">
        <v>634000</v>
      </c>
      <c r="G880" s="45">
        <v>503535</v>
      </c>
      <c r="H880" s="19">
        <f t="shared" si="30"/>
        <v>79.421924290220829</v>
      </c>
      <c r="I880" s="19">
        <f t="shared" si="31"/>
        <v>79.421924290220829</v>
      </c>
    </row>
    <row r="881" spans="1:9" x14ac:dyDescent="0.25">
      <c r="A881" s="40"/>
      <c r="B881" s="46" t="s">
        <v>179</v>
      </c>
      <c r="C881" s="42" t="s">
        <v>174</v>
      </c>
      <c r="D881" s="43"/>
      <c r="E881" s="44">
        <v>634000</v>
      </c>
      <c r="F881" s="44">
        <v>634000</v>
      </c>
      <c r="G881" s="45">
        <v>503535</v>
      </c>
      <c r="H881" s="19">
        <f t="shared" si="30"/>
        <v>79.421924290220829</v>
      </c>
      <c r="I881" s="19">
        <f t="shared" si="31"/>
        <v>79.421924290220829</v>
      </c>
    </row>
    <row r="882" spans="1:9" x14ac:dyDescent="0.25">
      <c r="A882" s="40"/>
      <c r="B882" s="46" t="s">
        <v>178</v>
      </c>
      <c r="C882" s="42" t="s">
        <v>174</v>
      </c>
      <c r="D882" s="43">
        <v>200</v>
      </c>
      <c r="E882" s="44">
        <v>256000</v>
      </c>
      <c r="F882" s="44">
        <v>256000</v>
      </c>
      <c r="G882" s="45">
        <v>187535</v>
      </c>
      <c r="H882" s="19">
        <f t="shared" si="30"/>
        <v>73.255859375</v>
      </c>
      <c r="I882" s="19">
        <f t="shared" si="31"/>
        <v>73.255859375</v>
      </c>
    </row>
    <row r="883" spans="1:9" ht="27.6" x14ac:dyDescent="0.25">
      <c r="A883" s="49"/>
      <c r="B883" s="46" t="s">
        <v>177</v>
      </c>
      <c r="C883" s="42" t="s">
        <v>174</v>
      </c>
      <c r="D883" s="43">
        <v>240</v>
      </c>
      <c r="E883" s="44">
        <v>256000</v>
      </c>
      <c r="F883" s="44">
        <v>256000</v>
      </c>
      <c r="G883" s="45">
        <v>187535</v>
      </c>
      <c r="H883" s="19">
        <f t="shared" si="30"/>
        <v>73.255859375</v>
      </c>
      <c r="I883" s="19">
        <f t="shared" si="31"/>
        <v>73.255859375</v>
      </c>
    </row>
    <row r="884" spans="1:9" ht="14.4" x14ac:dyDescent="0.3">
      <c r="A884" s="50"/>
      <c r="B884" s="46" t="s">
        <v>176</v>
      </c>
      <c r="C884" s="42" t="s">
        <v>174</v>
      </c>
      <c r="D884" s="43">
        <v>300</v>
      </c>
      <c r="E884" s="44">
        <v>378000</v>
      </c>
      <c r="F884" s="44">
        <v>378000</v>
      </c>
      <c r="G884" s="45">
        <v>316000</v>
      </c>
      <c r="H884" s="19">
        <f t="shared" si="30"/>
        <v>83.597883597883595</v>
      </c>
      <c r="I884" s="19">
        <f t="shared" si="31"/>
        <v>83.597883597883595</v>
      </c>
    </row>
    <row r="885" spans="1:9" ht="14.4" x14ac:dyDescent="0.3">
      <c r="A885" s="50"/>
      <c r="B885" s="46" t="s">
        <v>175</v>
      </c>
      <c r="C885" s="42" t="s">
        <v>174</v>
      </c>
      <c r="D885" s="43">
        <v>330</v>
      </c>
      <c r="E885" s="44">
        <v>378000</v>
      </c>
      <c r="F885" s="44">
        <v>378000</v>
      </c>
      <c r="G885" s="45">
        <v>316000</v>
      </c>
      <c r="H885" s="19">
        <f t="shared" si="30"/>
        <v>83.597883597883595</v>
      </c>
      <c r="I885" s="19">
        <f t="shared" si="31"/>
        <v>83.597883597883595</v>
      </c>
    </row>
    <row r="886" spans="1:9" ht="30.6" customHeight="1" x14ac:dyDescent="0.25">
      <c r="A886" s="51"/>
      <c r="B886" s="2" t="s">
        <v>563</v>
      </c>
      <c r="C886" s="1"/>
      <c r="D886" s="1"/>
      <c r="E886" s="3">
        <v>3315013888.9000001</v>
      </c>
      <c r="F886" s="3">
        <v>3246366807.9000001</v>
      </c>
      <c r="G886" s="3">
        <v>2161859284.96</v>
      </c>
      <c r="H886" s="4">
        <f t="shared" ref="H886" si="32">G886/E886*100</f>
        <v>65.214184839429308</v>
      </c>
      <c r="I886" s="5">
        <f t="shared" ref="I886" si="33">G886/F886*100</f>
        <v>66.593192109380183</v>
      </c>
    </row>
    <row r="888" spans="1:9" x14ac:dyDescent="0.25">
      <c r="B888" s="31" t="s">
        <v>167</v>
      </c>
      <c r="C888" s="62"/>
      <c r="D888" s="62"/>
      <c r="E888" s="32">
        <f>E33-E886</f>
        <v>-165967647.9000001</v>
      </c>
      <c r="F888" s="32">
        <f>F33-F886</f>
        <v>-165967647.9000001</v>
      </c>
      <c r="G888" s="32">
        <f>G33-G886</f>
        <v>236950860.97000027</v>
      </c>
      <c r="H888" s="33">
        <f>G888/E888*100</f>
        <v>-142.76930713193542</v>
      </c>
      <c r="I888" s="33">
        <f>G888/F888*100</f>
        <v>-142.76930713193542</v>
      </c>
    </row>
    <row r="889" spans="1:9" x14ac:dyDescent="0.25">
      <c r="B889" s="34"/>
      <c r="C889" s="64"/>
      <c r="D889" s="65"/>
      <c r="E889" s="3"/>
      <c r="F889" s="35"/>
      <c r="G889" s="35"/>
      <c r="H889" s="35"/>
      <c r="I889" s="36"/>
    </row>
    <row r="890" spans="1:9" x14ac:dyDescent="0.25">
      <c r="B890" s="37" t="s">
        <v>168</v>
      </c>
      <c r="C890" s="63" t="s">
        <v>169</v>
      </c>
      <c r="D890" s="63"/>
      <c r="E890" s="52">
        <f>E893+E892+E891</f>
        <v>165967647.90000001</v>
      </c>
      <c r="F890" s="52">
        <f>F893+F892+F891</f>
        <v>165967647.90000001</v>
      </c>
      <c r="G890" s="52">
        <f>G893+G892+G891</f>
        <v>-236950860.97</v>
      </c>
      <c r="H890" s="33">
        <f>G890/E890*100</f>
        <v>-142.76930713193531</v>
      </c>
      <c r="I890" s="33">
        <f>G890/F890*100</f>
        <v>-142.76930713193531</v>
      </c>
    </row>
    <row r="891" spans="1:9" ht="27.6" x14ac:dyDescent="0.25">
      <c r="B891" s="38" t="s">
        <v>170</v>
      </c>
      <c r="C891" s="61" t="s">
        <v>171</v>
      </c>
      <c r="D891" s="61"/>
      <c r="E891" s="53">
        <v>105103025.47</v>
      </c>
      <c r="F891" s="53">
        <v>105103025.47</v>
      </c>
      <c r="G891" s="54">
        <v>0</v>
      </c>
      <c r="H891" s="54">
        <f>G891/E891*100</f>
        <v>0</v>
      </c>
      <c r="I891" s="54">
        <f>G891/F891*100</f>
        <v>0</v>
      </c>
    </row>
    <row r="892" spans="1:9" ht="27.6" x14ac:dyDescent="0.25">
      <c r="B892" s="38" t="s">
        <v>542</v>
      </c>
      <c r="C892" s="61" t="s">
        <v>541</v>
      </c>
      <c r="D892" s="61"/>
      <c r="E892" s="53">
        <v>-25000000</v>
      </c>
      <c r="F892" s="53">
        <v>-25000000</v>
      </c>
      <c r="G892" s="54">
        <v>-22000000</v>
      </c>
      <c r="H892" s="54">
        <f>G892/E892*100</f>
        <v>88</v>
      </c>
      <c r="I892" s="54">
        <f>G892/F892*100</f>
        <v>88</v>
      </c>
    </row>
    <row r="893" spans="1:9" ht="27" customHeight="1" x14ac:dyDescent="0.25">
      <c r="B893" s="38" t="s">
        <v>172</v>
      </c>
      <c r="C893" s="61" t="s">
        <v>173</v>
      </c>
      <c r="D893" s="61"/>
      <c r="E893" s="53">
        <v>85864622.430000007</v>
      </c>
      <c r="F893" s="53">
        <v>85864622.430000007</v>
      </c>
      <c r="G893" s="54">
        <v>-214950860.97</v>
      </c>
      <c r="H893" s="54">
        <f>G893/E893*100</f>
        <v>-250.33693142392357</v>
      </c>
      <c r="I893" s="54">
        <f>G893/F893*100</f>
        <v>-250.33693142392357</v>
      </c>
    </row>
  </sheetData>
  <autoFilter ref="B36:I886"/>
  <mergeCells count="36">
    <mergeCell ref="C21:D21"/>
    <mergeCell ref="C15:D15"/>
    <mergeCell ref="C19:D19"/>
    <mergeCell ref="C17:D17"/>
    <mergeCell ref="C18:D18"/>
    <mergeCell ref="C12:D12"/>
    <mergeCell ref="C16:D16"/>
    <mergeCell ref="C13:D13"/>
    <mergeCell ref="C14:D14"/>
    <mergeCell ref="C20:D20"/>
    <mergeCell ref="C893:D893"/>
    <mergeCell ref="C22:D22"/>
    <mergeCell ref="C891:D891"/>
    <mergeCell ref="C888:D888"/>
    <mergeCell ref="C890:D890"/>
    <mergeCell ref="C30:D30"/>
    <mergeCell ref="C889:D889"/>
    <mergeCell ref="C23:D23"/>
    <mergeCell ref="C34:D34"/>
    <mergeCell ref="C892:D892"/>
    <mergeCell ref="B3:I3"/>
    <mergeCell ref="C33:D33"/>
    <mergeCell ref="C31:D31"/>
    <mergeCell ref="C24:D24"/>
    <mergeCell ref="C25:D25"/>
    <mergeCell ref="C26:D26"/>
    <mergeCell ref="C27:D27"/>
    <mergeCell ref="C29:D29"/>
    <mergeCell ref="C28:D28"/>
    <mergeCell ref="C32:D32"/>
    <mergeCell ref="C11:D11"/>
    <mergeCell ref="C5:D5"/>
    <mergeCell ref="C6:D6"/>
    <mergeCell ref="C8:D8"/>
    <mergeCell ref="C9:D9"/>
    <mergeCell ref="C10:D10"/>
  </mergeCells>
  <phoneticPr fontId="0" type="noConversion"/>
  <pageMargins left="0.39370078740157483" right="0.39370078740157483" top="0.39370078740157483" bottom="0.19685039370078741" header="0.51181102362204722" footer="0.51181102362204722"/>
  <pageSetup paperSize="9" scale="48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Бюджет_5</vt:lpstr>
      <vt:lpstr>Бюджет_5!Заголовки_для_печати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Елена Гроховская</cp:lastModifiedBy>
  <cp:lastPrinted>2017-05-23T04:16:02Z</cp:lastPrinted>
  <dcterms:created xsi:type="dcterms:W3CDTF">2017-03-20T06:48:45Z</dcterms:created>
  <dcterms:modified xsi:type="dcterms:W3CDTF">2017-12-08T03:52:07Z</dcterms:modified>
</cp:coreProperties>
</file>