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Бюджет 5\Отчетность\2016\"/>
    </mc:Choice>
  </mc:AlternateContent>
  <bookViews>
    <workbookView xWindow="450" yWindow="1335" windowWidth="20250" windowHeight="8430"/>
  </bookViews>
  <sheets>
    <sheet name="2016" sheetId="11" r:id="rId1"/>
  </sheets>
  <definedNames>
    <definedName name="_xlnm._FilterDatabase" localSheetId="0" hidden="1">'2016'!$A$34:$I$34</definedName>
    <definedName name="_xlnm.Print_Titles" localSheetId="0">'2016'!$4:$5</definedName>
  </definedNames>
  <calcPr calcId="152511"/>
</workbook>
</file>

<file path=xl/calcChain.xml><?xml version="1.0" encoding="utf-8"?>
<calcChain xmlns="http://schemas.openxmlformats.org/spreadsheetml/2006/main">
  <c r="H860" i="11" l="1"/>
  <c r="I860" i="11"/>
  <c r="H864" i="11"/>
  <c r="I864" i="11"/>
  <c r="E857" i="11" l="1"/>
  <c r="I28" i="11" l="1"/>
  <c r="I27" i="11"/>
  <c r="E23" i="11" l="1"/>
  <c r="E22" i="11" s="1"/>
  <c r="G15" i="11" l="1"/>
  <c r="G23" i="11"/>
  <c r="G22" i="11" s="1"/>
  <c r="F23" i="11"/>
  <c r="F22" i="11" s="1"/>
  <c r="I863" i="11" l="1"/>
  <c r="H863" i="11"/>
  <c r="I862" i="11"/>
  <c r="H862" i="11"/>
  <c r="G859" i="11"/>
  <c r="F859" i="11"/>
  <c r="E859" i="11"/>
  <c r="I859" i="11" l="1"/>
  <c r="H859" i="11"/>
  <c r="F15" i="11" l="1"/>
  <c r="I15" i="11" s="1"/>
  <c r="G8" i="11"/>
  <c r="G7" i="11" s="1"/>
  <c r="H19" i="11"/>
  <c r="H21" i="11"/>
  <c r="H24" i="11"/>
  <c r="H25" i="11"/>
  <c r="H26" i="11"/>
  <c r="H22" i="11"/>
  <c r="E15" i="11"/>
  <c r="H15" i="11" s="1"/>
  <c r="E8" i="11"/>
  <c r="I18" i="11"/>
  <c r="I17" i="11"/>
  <c r="I16" i="11"/>
  <c r="H16" i="11"/>
  <c r="F8" i="11"/>
  <c r="I26" i="11"/>
  <c r="I25" i="11"/>
  <c r="I24" i="11"/>
  <c r="I20" i="11"/>
  <c r="I19" i="11"/>
  <c r="I13" i="11"/>
  <c r="I12" i="11"/>
  <c r="I11" i="11"/>
  <c r="I10" i="11"/>
  <c r="H13" i="11"/>
  <c r="H12" i="11"/>
  <c r="H11" i="11"/>
  <c r="I9" i="11"/>
  <c r="H9" i="11"/>
  <c r="I23" i="11"/>
  <c r="I22" i="11"/>
  <c r="H8" i="11" l="1"/>
  <c r="F7" i="11"/>
  <c r="F31" i="11" s="1"/>
  <c r="F857" i="11" s="1"/>
  <c r="E7" i="11"/>
  <c r="H7" i="11" s="1"/>
  <c r="H23" i="11"/>
  <c r="G31" i="11"/>
  <c r="G857" i="11" s="1"/>
  <c r="H857" i="11" s="1"/>
  <c r="I8" i="11"/>
  <c r="F32" i="11" l="1"/>
  <c r="I857" i="11"/>
  <c r="I7" i="11"/>
  <c r="E31" i="11"/>
  <c r="I31" i="11"/>
  <c r="G32" i="11"/>
  <c r="H31" i="11" l="1"/>
  <c r="E32" i="11"/>
  <c r="H32" i="11" s="1"/>
  <c r="I32" i="11"/>
</calcChain>
</file>

<file path=xl/sharedStrings.xml><?xml version="1.0" encoding="utf-8"?>
<sst xmlns="http://schemas.openxmlformats.org/spreadsheetml/2006/main" count="992" uniqueCount="399">
  <si>
    <t>Подпрограмма "Материально-техническое и финансовое обеспечение деятельности органов местного самоуправления и муниципальных казенных учреждений"</t>
  </si>
  <si>
    <t>Основное мероприятие "Финансовое обеспечение осуществления МКУ "ЕДДС города Пыть-Яха" установленных видов деятельности</t>
  </si>
  <si>
    <t>Муниципальная программа "Обеспечение экологической безопасности муниципального образования городской округ город Пыть-Ях на 2016-2020 годы"</t>
  </si>
  <si>
    <t>Подпрограмма "Регулирование качества окружающей среды в муниципальном образовании городской округ город Пыть-Ях"</t>
  </si>
  <si>
    <t>Основное мероприятие "Организация и проведение мероприятий в рамках международной экологической акции "Спасти и сохранить"</t>
  </si>
  <si>
    <t>Подпрограмма "Развитие системы обращения с отходами производства и потребления в муниципальном образовании городской округ город Пыть-Ях"</t>
  </si>
  <si>
    <t>Основное мероприятие "Разработка и реализация мероприятий по ликвидации несанкционированных свалок"</t>
  </si>
  <si>
    <t>Муниципальная программа "Социально-экономическое развитие, инвестиции муниципального образования городской округ город Пыть-Ях на 2016-2020 годы"</t>
  </si>
  <si>
    <t>Подпрограмма "Совершенствование муниципального управления"</t>
  </si>
  <si>
    <t>Основное мероприятие "Предоставление государственных и муниципальных услуг в многофункциональных центрах"</t>
  </si>
  <si>
    <t>Подпрограмма "Развитие малого и среднего предпринимательства"</t>
  </si>
  <si>
    <t>Основное мероприятие "Содействие развитию субъектов малого и среднего предпринимательства"</t>
  </si>
  <si>
    <t>Государственная поддержка малого и среднего предпринимательства за счет средств бюджета города</t>
  </si>
  <si>
    <t>Основное мероприятие "Финансовая поддержка субъектов малого и среднего предпринимательства, а также организаций инфраструктуры поддержки субъектов малого и среднего предпринимательства"</t>
  </si>
  <si>
    <t>Основное мероприятие "Пропаганда и популяризация предпринимательской деятельности в средствах массовой информации и сети Интернет"</t>
  </si>
  <si>
    <t>Муниципальная программа "Информационное общество муниципального образования городской округ город Пыть-Ях на 2016-2020 годы"</t>
  </si>
  <si>
    <t>ДЕФИЦИТ(-), ПРОФИЦИТ(+)</t>
  </si>
  <si>
    <t>ИСТОЧНИКИ ВНУТРЕННЕГО ФИНАНСИРОВАНИЯ ДЕФИЦИТОВ БЮДЖЕТОВ</t>
  </si>
  <si>
    <t>040 01 00 00 00 00 0000 000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</si>
  <si>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</si>
  <si>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040 01 03 01 00 04 0000 710</t>
  </si>
  <si>
    <t>Погашение бюджетами городских округов кредитов от других  бюджетов бюджетной системы Российской Федерации в валюте Российской Федерации</t>
  </si>
  <si>
    <t>040 01 03 01 00 04 0000 810</t>
  </si>
  <si>
    <t>Возврат прочих бюджетных кредитов (ссуд), предоставленных бюджетами городских округов внутри страны</t>
  </si>
  <si>
    <t>040 01 06 08 00 04 0000 640</t>
  </si>
  <si>
    <t>Изменение остатков средств на счетах по учету средств бюджетов</t>
  </si>
  <si>
    <t>040 01 05 00 00 00 0000 000</t>
  </si>
  <si>
    <t>Подпрограмма "Обеспечение доступности населению современных информационно-коммуникационных услуг"</t>
  </si>
  <si>
    <t>Основное мероприятие "Формирование информационных ресурсов и обеспечение доступа к ним с помощью интернет-сайтов и информационных систем"</t>
  </si>
  <si>
    <t>Услуги в области информационных технологий</t>
  </si>
  <si>
    <t>Подпрограмма "Развитие и сопровождение инфраструктуры информационных систем, имеющих особо важное значение для социально-экономического развития"</t>
  </si>
  <si>
    <t>Основное мероприятие "Развитие и сопровождение информационных систем в деятельности муниципального образования"</t>
  </si>
  <si>
    <t>Основное мероприятие "Обеспечение информационной безопасности корпоративной сети органа местного самоуправления"</t>
  </si>
  <si>
    <t>Подпрограмма "Обеспечение информационной деятельности органов местного самоуправления г. Пыть-Яха"</t>
  </si>
  <si>
    <t>Основное мероприятие "Модернизация оборудования, развитие и поддержка корпоративной сети органа местного самоуправления"</t>
  </si>
  <si>
    <t>Основное мероприятие "Увеличение количества программного обеспечения с неисключительными правами, используемого в муниципальном образовании"</t>
  </si>
  <si>
    <t>Подпрограмма "Автомобильный транспорт"</t>
  </si>
  <si>
    <t>Основное мероприятие "Обеспечение доступности и повышение качества транспортных услуг автомобильным транспортом"</t>
  </si>
  <si>
    <t>Подпрограмма "Дорожное хозяйство"</t>
  </si>
  <si>
    <t>Основное мероприятие "Обеспечение функционирования сети автомобильных дорог общего пользования местного значения"</t>
  </si>
  <si>
    <t>Основное мероприятие "Строительство (реконструкция), капитальный ремонт и ремонт автомобильных дорог общего пользования местного значения"</t>
  </si>
  <si>
    <t>КБК</t>
  </si>
  <si>
    <t>ДОХОДЫ</t>
  </si>
  <si>
    <t>НАЛОГОВЫЕ И НЕНАЛОГОВЫЕ ДОХОДЫ</t>
  </si>
  <si>
    <t>Налоговые доходы</t>
  </si>
  <si>
    <t>Налоги на прибыль, доходы</t>
  </si>
  <si>
    <t>Налоги на товары (работы,услуги),реализуемые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</si>
  <si>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</si>
  <si>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</si>
  <si>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</si>
  <si>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</si>
  <si>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</si>
  <si>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</si>
  <si>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</si>
  <si>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Прочие доходы  от компенсации затрат бюджеты городских округов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</si>
  <si>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</si>
  <si>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</si>
  <si>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</si>
  <si>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</si>
  <si>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</si>
  <si>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</si>
  <si>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</si>
  <si>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</si>
  <si>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</si>
  <si>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ПРОЧИЕ БЕЗВОЗМЕЗДНЫЕ ПОСТУПЛЕНИЯ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</si>
  <si>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</si>
  <si>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</si>
  <si>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 xml:space="preserve">ВСЕГО ДОХОДОВ </t>
  </si>
  <si>
    <t>в том числе собственные доходы</t>
  </si>
  <si>
    <t>% исполнения от утвержденного  плана</t>
  </si>
  <si>
    <t>% исполнения от уточненного плана</t>
  </si>
  <si>
    <t>РАСХОДЫ</t>
  </si>
  <si>
    <t>(рубли)</t>
  </si>
  <si>
    <t>Уточненный план на 2016 год</t>
  </si>
  <si>
    <t>Реализация наказов избирателей депутатам Думы Ханты-Мансийского автономного округа - Югры</t>
  </si>
  <si>
    <t>Предоставление государственных услуг в многофункциональных центрах предоставления государственных и муниципальных услуг</t>
  </si>
  <si>
    <t>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</t>
  </si>
  <si>
    <t>Исполнение судебных актов</t>
  </si>
  <si>
    <t>000 1 00 00000 00 0000 000</t>
  </si>
  <si>
    <t>000 1 01 00000 00 0000 000</t>
  </si>
  <si>
    <t>000 1 03 00000 00 0000 000</t>
  </si>
  <si>
    <t>000 1 05 00000 00 0000 000</t>
  </si>
  <si>
    <t>000 1 06 00000 00 0000 000</t>
  </si>
  <si>
    <t>000 1 08 00000 00 0000 000</t>
  </si>
  <si>
    <t>000 1 09 00000 00 0000 000</t>
  </si>
  <si>
    <t>000 1 11 00000 00 0000 000</t>
  </si>
  <si>
    <t>000 1 12 00000 00 0000 000</t>
  </si>
  <si>
    <t>000 1 13 00000 00 0000 000</t>
  </si>
  <si>
    <t>000 1 14 00000 00 0000 000</t>
  </si>
  <si>
    <t>000 1 16 00000 00 0000 000</t>
  </si>
  <si>
    <t>000 1 17 00000 00 0000 000</t>
  </si>
  <si>
    <t>000 2 00 00000 00 0000 000</t>
  </si>
  <si>
    <t>000 2 02 00000 00 0000 000</t>
  </si>
  <si>
    <t>000 2 02 01000 00 0000 000</t>
  </si>
  <si>
    <t>000 2 02 02000 00 0000 000</t>
  </si>
  <si>
    <t>000 2 02 03000 00 0000 000</t>
  </si>
  <si>
    <t>000 2 02 04000 00 0000 000</t>
  </si>
  <si>
    <t>000 2 07 04000 00 0000 000</t>
  </si>
  <si>
    <t>000 2 18 00000 00 0000 000</t>
  </si>
  <si>
    <t>000 2 19 00000 00 0000 000</t>
  </si>
  <si>
    <t>Строительство (реконструкция), капитальный ремонт и ремонт автомобильных дорог общего пользования местного значения</t>
  </si>
  <si>
    <t>Строительство (реконструкция), капитальный ремонт и ремонт автомобильных дорог общего пользования местного значения за счет средств бюджета города</t>
  </si>
  <si>
    <t>Муниципальная программа "Управление муниципальными финансами в муниципальном образовании городской округ город Пыть-Ях на 2016-2020 годы"</t>
  </si>
  <si>
    <t>Подпрограмма "Организация бюджетного процесса в городском округе"</t>
  </si>
  <si>
    <t>Основное мероприятие "Управление резервными средствами бюджета городского округа"</t>
  </si>
  <si>
    <t>Подпрограмма "Управление муниципальным долгом городского округа"</t>
  </si>
  <si>
    <t>Основное мероприятие "Обслуживание муниципального долга городского округа"</t>
  </si>
  <si>
    <t>Процентные платежи по муниципальному долгу городского округа</t>
  </si>
  <si>
    <t>Обслуживание государственного (муниципального) долга</t>
  </si>
  <si>
    <t>Обслуживание муниципального долга</t>
  </si>
  <si>
    <t>Муниципальная программа "Развитие гражданского общества муниципального образования городской округ город Пыть-Ях на 2016-2020 годы"</t>
  </si>
  <si>
    <t xml:space="preserve">Подпрограмма "Поддержка социально ориентированных некоммерческих организаций и содействие развитию гражданского общества на территории муниципального образования городской округ город Пыть-Ях на 2016-2020 годы" </t>
  </si>
  <si>
    <t>Основное мероприятие "Оказание финансовой поддержки социально ориентированным негосударственным некоммерческим организациям путем предоставления на конкурсной основе субсидий (грантов)"</t>
  </si>
  <si>
    <t>Подпрограмма "Информационное обеспечение деятельности органов местного самоуправления города Пыть-Яха на 2016-2020 годы"</t>
  </si>
  <si>
    <t>Основное мероприятие "Информационное обеспечение деятельности органов местного самоуправления города Пыть-Яха"</t>
  </si>
  <si>
    <t>Муниципальная программа "Управление муниципальным имуществом муниципального образования городской округ город Пыть-Ях на 2016-2020 годы"</t>
  </si>
  <si>
    <t>Основное мероприятие "Совершенствование системы управления муниципальным имуществом"</t>
  </si>
  <si>
    <t>Основное мероприятие "Обеспечение надлежащего уровня эксплуатации муниципального имущества"</t>
  </si>
  <si>
    <t>Основное мероприятие "Страхование муниципального имущества в целях смягчения последствий чрезвычайных ситуаций природного и техногенного характера"</t>
  </si>
  <si>
    <t>Основное мероприятие "Оплата взносов по капитальному ремонту общего имущества многоквартирных домов (доля муниципального образования)"</t>
  </si>
  <si>
    <t>Основное мероприятие "Обеспечение деятельности органов местного самоуправления"</t>
  </si>
  <si>
    <t>Подпрограмма "Обеспечение деятельности администрации города Пыть-Яха"</t>
  </si>
  <si>
    <t>Прочие мероприятия органов местного самоуправления городского округа</t>
  </si>
  <si>
    <t>Подпрограмма "Повышение профессионального уровня кадрового состава органов местного самоуправления, эффективности, престижа и открытости муниципальной службы"</t>
  </si>
  <si>
    <t>Основное мероприятие "Повышение профессиональной компетентности муниципальных служащих и иных управленческих кадров города Пыть-Яха, обеспечение устойчивого развития кадрового потенциала и повышения эффективности деятельности органов местного самоуправления"</t>
  </si>
  <si>
    <t>Основное мероприятие "Организация освещения улиц"</t>
  </si>
  <si>
    <t>Основное мероприятие "Озеленение городской территории"</t>
  </si>
  <si>
    <t>Основное мероприятие "Содержание мест захоронения"</t>
  </si>
  <si>
    <t>Основное мероприятие "Содержание городских территорий в соответствии с установленными Правилами и нормами"</t>
  </si>
  <si>
    <t>Основное мероприятие "Улучшение и совершенствование городских объектов, эстетического облика городской территории"</t>
  </si>
  <si>
    <t>Основное мероприятие "Повышение уровня культуры населения"</t>
  </si>
  <si>
    <t>Высшее должностное лицо муниципального образования городской округ город Пыть-Ях</t>
  </si>
  <si>
    <t>Депутаты представительного органа муниципального образования городского округа</t>
  </si>
  <si>
    <t>Непрограммное направление деятельности "Осуществление переданных отдельных государственных полномочий, не отнесенные к государственным программам"</t>
  </si>
  <si>
    <t>Осуществление первичного воинского учета на территориях, где отсутствуют военные комиссариаты</t>
  </si>
  <si>
    <t>Проведение выборов в муниципальном образовании городской округ город Пыть-Ях, повышение правовой культуры избирателей</t>
  </si>
  <si>
    <t>Выполнение полномочий Думы города Пыть-Ях в сфере наград и почетных званий</t>
  </si>
  <si>
    <t>Муниципальная программа "Развитие транспортной системы муниципального образования городской округ город Пыть-Ях на 2016-2020 годы"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</si>
  <si>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</si>
  <si>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</si>
  <si>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Иные бюджетные ассигнования</t>
  </si>
  <si>
    <t>Уплата налогов, сборов и иных платежей</t>
  </si>
  <si>
    <t>Публичные нормативные выплаты гражданам несоциального характера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</si>
  <si>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</si>
  <si>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</si>
  <si>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</si>
  <si>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Иные выплаты населению</t>
  </si>
  <si>
    <t>Бюджетные инвестиции</t>
  </si>
  <si>
    <t>Расходы на выплаты персоналу казенных учреждений</t>
  </si>
  <si>
    <t>Наименование</t>
  </si>
  <si>
    <t>Субсидии некоммерческим организациям (за исключением государственных (муниципальных) учреждений)</t>
  </si>
  <si>
    <t>Публичные нормативные социальные выплаты гражданам</t>
  </si>
  <si>
    <t>Ведомственная целевая программа "Благоустройство города Пыть-Ях на 2014-2016 годы"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</si>
  <si>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</si>
  <si>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</si>
  <si>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Резервные средства</t>
  </si>
  <si>
    <t>Субсидии автономным учреждениям</t>
  </si>
  <si>
    <t>Непрограммное направление деятельности "Исполнение отдельных расходных обязательств муниципального образования городской округ город Пыть-Ях"</t>
  </si>
  <si>
    <t>Капитальные вложения в объекты государственной (муниципальной) собственности</t>
  </si>
  <si>
    <t>Непрограммные направления деятельности</t>
  </si>
  <si>
    <t>Непрограммное направление деятельности "Обеспечение деятельности муниципальных органов местного самоуправления"</t>
  </si>
  <si>
    <t>Муниципальная программа "Развитие образования в муниципальном образовании городской округ город Пыть-Ях на 2016-2020 годы"</t>
  </si>
  <si>
    <t>Подпрограмма "Общее образование. Дополнительное образование детей"</t>
  </si>
  <si>
    <t>Основное мероприятие "Развитие системы дошкольного и общего образования"</t>
  </si>
  <si>
    <t>Реализация мероприятий</t>
  </si>
  <si>
    <t>Подпрограмма "Содействие развитию жилищного строительства"</t>
  </si>
  <si>
    <t>Обеспечение мероприятий по модернизации систем коммунальной инфраструктуры за счет средств бюджета города</t>
  </si>
  <si>
    <t>Возмещение части затрат на уплату процентов по привлекаемым заемным средствам на оплату задолженности за энергоресурсы за счет средств бюджета города</t>
  </si>
  <si>
    <t>Основное мероприятие "Развитие системы дополнительного образования детей"</t>
  </si>
  <si>
    <t>Расходы на обеспечение деятельности (оказание услуг) муниципальных учреждений</t>
  </si>
  <si>
    <t>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</t>
  </si>
  <si>
    <t>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 за счет средств бюджета города</t>
  </si>
  <si>
    <t>Основное мероприятие "Обеспечение реализации основных общеобразовательных программ в образовательных организациях, расположенных на территории муниципального образования городской округ город Пыть-Ях"</t>
  </si>
  <si>
    <t>Реализация основных общеобразовательных программ</t>
  </si>
  <si>
    <t>Реализация дошкольными образовательными организациями основных общеобразовательных программ дошкольного образования</t>
  </si>
  <si>
    <t>Информационное обеспечение общеобразовательных организаций в части доступа к образовательным ресурсам сети "Интернет"</t>
  </si>
  <si>
    <t>Подпрограмма "Система оценки качества образования и информационная прозрачности системы образования"</t>
  </si>
  <si>
    <t>Основное мероприятие "Развитие системы оценки качества образования, включающей оценку результатов деятельности по реализации федерального государственного стандарта и учет динамики достижений каждого обучающегося"</t>
  </si>
  <si>
    <t>Подпрограмма "Молодежь Югры и допризывная подготовка"</t>
  </si>
  <si>
    <t>Основное мероприятие "Содействие профориентации и карьерным устремлениям молодежи"</t>
  </si>
  <si>
    <t>Основное мероприятие "Создание условий для развития гражданского-, военно-патриотических качеств молодежи"</t>
  </si>
  <si>
    <t>Основное мероприятие "Социализация детей и молодых людей, оказавшихся в трудной жизненной ситуации"</t>
  </si>
  <si>
    <t>Основное мероприятие "Обеспечение развития молодежной политики и патриотического воспитания граждан Российской Федерации"</t>
  </si>
  <si>
    <t>Подпрограмма "Ресурсное обеспечение системы образования и молодежной политики"</t>
  </si>
  <si>
    <t>Основное мероприятие "Финансовое обеспечение полномочий по исполнению публичных обязательств перед физическими лицами"</t>
  </si>
  <si>
    <t>Дополнительное финансовое обеспечение мероприятий по организации питания обучающихся</t>
  </si>
  <si>
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</si>
  <si>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Закупка товаров, работ и услуг для обеспечения государственных (муниципальных) нужд</t>
  </si>
  <si>
    <t>Основное мероприятие "Обеспечение комплексной безопасности и повышение энергоэффективности образовательных организаций и учреждений молодежной политики"</t>
  </si>
  <si>
    <t>Развитие общественной инфраструктуры и реализацию приоритетных направлений развития муниципальных образований Ханты-Мансийского автономного округа – Югры</t>
  </si>
  <si>
    <t>Развитие общественной инфраструктуры и реализацию приоритетных направлений развития муниципальных образований Ханты-Мансийского автономного округа – Югры за счет средств бюджета города</t>
  </si>
  <si>
    <t>Основное мероприятие "Обеспечение деятельности обслуживающих организаций"</t>
  </si>
  <si>
    <t>Муниципальная программа "Социальная поддержка жителей муниципального образования городской округ город Пыть-Ях на 2016-2020 годы"</t>
  </si>
  <si>
    <t>Подпрограмма "Дети Пыть-Яха"</t>
  </si>
  <si>
    <t>Основное мероприятие "Организация отдыха и оздоровления детей"</t>
  </si>
  <si>
    <t>Оплата стоимости питания детей школьного возраста в оздоровительных лагерях с дневным пребыванием детей</t>
  </si>
  <si>
    <t>Осуществление отдельного государственного полномочия по организации отдыха и оздоровления детей</t>
  </si>
  <si>
    <t>Оплата стоимости питания детей школьного возраста в оздоровительных лагерях с дневным пребыванием детей за счет средств бюджета города</t>
  </si>
  <si>
    <t>Основное мероприятие "Дополнительные гарантии и дополнительные меры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попечения"</t>
  </si>
  <si>
    <t>Основное мероприятие "Исполнение отдельных государственных полномочий"</t>
  </si>
  <si>
    <t>Осуществление деятельности по опеке и попечительству</t>
  </si>
  <si>
    <t>Осуществление полномочий по образованию и организации деятельности комиссий по делам несовершеннолетних и защите их прав</t>
  </si>
  <si>
    <t>Подпрограмма "Социальная поддержка отдельных категорий граждан"</t>
  </si>
  <si>
    <t>Основное мероприятие "Обеспечение доступности и реализация социальных гарантий для отдельных категорий граждан"</t>
  </si>
  <si>
    <t>Предоставление субсидий организациям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</si>
  <si>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</si>
  <si>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Денежные выплаты лицам, замещавшим должности муниципальной службы или муниципальные должности в органах местного самоуправления город Пыть-Ях</t>
  </si>
  <si>
    <t>Денежные выплаты отдельным категориям граждан</t>
  </si>
  <si>
    <t>Подпрограмма "Преодоление социальной исключённости"</t>
  </si>
  <si>
    <t>Основное мероприятие "Повышение уровня благосостояния граждан, нуждающихся в особой заботе государства"</t>
  </si>
  <si>
    <t>Обеспечение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</si>
  <si>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</si>
  <si>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Муниципальная программа "Развитие культуры и туризма в муниципальном образовании городской округ город Пыть-Ях на 2016-2020 годы"</t>
  </si>
  <si>
    <t>св.100</t>
  </si>
  <si>
    <t>Организация и проведение единого государственного экзамена</t>
  </si>
  <si>
    <t>Приобретение объектов общего образования за счет средств бюджета города</t>
  </si>
  <si>
    <t>Строительство и реконструкция объектов государственной собственности</t>
  </si>
  <si>
    <t>Развитие многофункциональных центров предоставления государственных и муниципальных услуг</t>
  </si>
  <si>
    <t>Развитие многофункциональных центров предоставления государственных и муниципальных услуг за счет средств бюджета города</t>
  </si>
  <si>
    <t>Государственная поддержка малого и среднего предпринимательства</t>
  </si>
  <si>
    <t>Дополнительное финансовое обеспечение мероприятий по организации питания обучающихся за счет средств бюджета города</t>
  </si>
  <si>
    <t>Строительство и реконструкция объектов муниципальной собственности</t>
  </si>
  <si>
    <t>Мероприятия по обеспечению продовольственной безопасности</t>
  </si>
  <si>
    <t>Основное мероприятие "Обеспечение продовольственной безопасности"</t>
  </si>
  <si>
    <t>Осуществление полномочий по проведению Всероссийской сельскохозяйственной переписи в 2016 году</t>
  </si>
  <si>
    <t>Основное мероприятие "Реализация полномочий в области строительства, градостроительной деятельности и жилищных отношений"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</si>
  <si>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</t>
  </si>
  <si>
    <t>Реализация программ муниципальных образований автономного округа по ликвидации и расселению приспособленных для проживания строений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</si>
  <si>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 за счет средств бюджета города</t>
  </si>
  <si>
    <t>Реализация программ муниципальных образований автономного округа по ликвидации и расселению приспособленных для проживания строений за счет средств бюджета города</t>
  </si>
  <si>
    <t>Основное мероприятие "Реконструкция, расширение, модернизация, строительство объектов коммунального комплекса"</t>
  </si>
  <si>
    <t>Основное мероприятие "Поддержка мероприятий, предусматривающих финансирование инвестиционных проектов в сфере жилищно-коммунального хозяйства, реализуемых на основе концессионных соглашений"</t>
  </si>
  <si>
    <t>Обеспечение мероприятий по модернизации систем коммунальной инфраструктуры за счет средств бюджета Ханты-Мансийского автономного округа - Югры</t>
  </si>
  <si>
    <t>Возмещение части затрат на уплату процентов по привлекаемым заемным средствам на оплату задолженности за энергоресурсы</t>
  </si>
  <si>
    <t>Подпрограмма "Гармонизация межнациональных отношений, обеспечение гражданского единства"</t>
  </si>
  <si>
    <t>Основное мероприятие "Проведение Международного дня толерантности"</t>
  </si>
  <si>
    <t>Премии и гранты</t>
  </si>
  <si>
    <t>040 01 02 00 00 04 0000 710</t>
  </si>
  <si>
    <t>Подпрограмма "Повышение качества культурных услуг, предоставляемых в области библиотечного, музейного и архивного дела"</t>
  </si>
  <si>
    <t>Основное мероприятие "Развитие библиотечного дела"</t>
  </si>
  <si>
    <t>Комплектование книжных фондов библиотек муниципальных образований и государственных библиотек городов Москвы и Санкт-Петербурга</t>
  </si>
  <si>
    <t>Модернизация общедоступных муниципальных библиотек</t>
  </si>
  <si>
    <t>Модернизация общедоступных муниципальных библиотек за счет средств бюджета города</t>
  </si>
  <si>
    <t>Основное мероприятие "Развитие музейного дела"</t>
  </si>
  <si>
    <t>Основное мероприятие "Развитие архивного дела"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</si>
  <si>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</si>
  <si>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Подпрограмма "Профессиональное искусство и самодеятельное художественное творчество"</t>
  </si>
  <si>
    <t>Основное мероприятие "Сохранение и развитие народных художественных промыслов и ремесел, народной культуры и самодеятельного (любительского) художественного творчества"</t>
  </si>
  <si>
    <t>Подпрограмма "Реализация творческого потенциала жителей г. Пыть-Яха"</t>
  </si>
  <si>
    <t>Основное мероприятие "Поддержка одаренных детей и молодежи, развитие художественного образования"</t>
  </si>
  <si>
    <t>Подпрограмма "Продвижение туристских возможностей автономного округа на российском и международном рынках"</t>
  </si>
  <si>
    <t>Основное мероприятие " Участие в конференциях, совещаниях, форумах, выставках, ярмарках, фестивалях, экспедициях, слетах, конкурсах, семинарах, информационных компаниях, ознакомительных поездках и прочих мероприятиях, направленных на развитие внутреннего, въездного и этнографического туризма"</t>
  </si>
  <si>
    <t>Подпрограмма "Обеспечение исполнения мероприятий муниципальной программы"</t>
  </si>
  <si>
    <t>Основное мероприятие "Расходы на обеспечение деятельности (оказание услуг) подведомственных учреждений"</t>
  </si>
  <si>
    <t>Подпрограмма "Развитие отраслей инфраструктуры"</t>
  </si>
  <si>
    <t>Основное мероприятие "Укрепление материально-технической базы муниципальных учреждений культуры"</t>
  </si>
  <si>
    <t>Обновление материально-технической базы муниципальных детских школ искусств (по видам искусств) в сфере культуры</t>
  </si>
  <si>
    <t>Обновление материально-технической базы муниципальных детских школ искусств (по видам искусств) в сфере культуры за счет средств бюджета города</t>
  </si>
  <si>
    <t>Муниципальная программа "Развитие физической культуры и спорта в муниципальном образовании городской округ город Пыть-Ях на 2016-2020 годы"</t>
  </si>
  <si>
    <t>Подпрограмма "Развитие массовой физической культуры и спорта"</t>
  </si>
  <si>
    <t>Основное мероприятие " Мероприятия по развитию массовой физической культуры и спорта"</t>
  </si>
  <si>
    <t>Основное мероприятие " Создание условий для удовлетворения потребности населения муниципального образования в оказании услуг в сфере физической культуры и спорта (содержание учреждений), предоставление в пользование населению спортивных сооружений"</t>
  </si>
  <si>
    <t>Основное мероприятие "Развитие материально-технической базы учреждений спорта"</t>
  </si>
  <si>
    <t>Подпрограмма "Развитие детско-юношеского спорта"</t>
  </si>
  <si>
    <t>Основное мероприятие "Спортивные мероприятия направленные на развитие детско-юношеского спорта"</t>
  </si>
  <si>
    <t>Муниципальная программа "Содействие занятости населения в муниципальном образовании городской округ город Пыть-Ях на 2016-2020 годы"</t>
  </si>
  <si>
    <t>Подпрограмма "Содействие трудоустройству граждан"</t>
  </si>
  <si>
    <t>Основное мероприятие "Организация трудоустройства незанятых трудовой деятельностью граждан"</t>
  </si>
  <si>
    <t>Реализация мероприятий по содействию трудоустройству граждан</t>
  </si>
  <si>
    <t>Подпрограмма "Улучшение условий и охраны труда в муниципальном образовании городской округ город Пыть - Ях"</t>
  </si>
  <si>
    <t>Основное мероприятие "Приобретение объектов недвижимого имущества для размещения дошкольных и (или) общеобразовательных организаций"</t>
  </si>
  <si>
    <t>Приобретение объектов общего образования</t>
  </si>
  <si>
    <t>Мероприятия по организации отдыха и оздоровления детей</t>
  </si>
  <si>
    <t>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</si>
  <si>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Подпрограмма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</si>
  <si>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Основное мероприятие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</si>
  <si>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Субсидии некоммерческой организации "Югорский фонд капитального ремонта многоквартирных домов" за счет средств бюджета муниципального образования</t>
  </si>
  <si>
    <t>Мероприятия по профилактике правонарушений в сфере общественного порядка</t>
  </si>
  <si>
    <t>Мероприятия по профилактике правонарушений в сфере безопасности дорожного движения</t>
  </si>
  <si>
    <t>Резервный фонд администрации города Пыть-Ях</t>
  </si>
  <si>
    <t>Основное мероприятие "Обеспечение условий для осуществления возложенных на администрацию города вопросов местного значения в соответствии с Уставом муниципального образования городской округ город Пыть-Ях"</t>
  </si>
  <si>
    <t>Глава местной администрации (исполнительно-распорядительного органа муниципального образования) городского округа</t>
  </si>
  <si>
    <t>Руководитель контрольно-счетной палаты муниципального образования и его заместители городского округа</t>
  </si>
  <si>
    <t>ВСЕГО</t>
  </si>
  <si>
    <t>Основное мероприятие "Совершенствование механизма управления охраной труда в муниципальном образовании"</t>
  </si>
  <si>
    <t>Расходы на обеспечение функций органов местного самоуправления городского округа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</si>
  <si>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</si>
  <si>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Муниципальная программа "Развитие агропромышленного комплекса и рынков сельскохозяйственной продукции, сырья и продовольствия в муниципальном образовании городской округ город Пыть-Ях в 2016-2020 годах"</t>
  </si>
  <si>
    <t>Подпрограмма "Развитие прочего животноводства"</t>
  </si>
  <si>
    <t>Основное мероприятие "Развитие животноводства"</t>
  </si>
  <si>
    <t>Поддержка животноводства, переработки и реализации продукции животноводства</t>
  </si>
  <si>
    <t>Подпрограмма "Поддержка малых форм хозяйствования"</t>
  </si>
  <si>
    <t>Основное мероприятие "Поддержка малых форм хозяйствования"</t>
  </si>
  <si>
    <t>Поддержка малых форм хозяйствования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</si>
  <si>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</si>
  <si>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 за счет средств бюджета города</t>
  </si>
  <si>
    <t>Подпрограмма "Общепрограммные мероприятия"</t>
  </si>
  <si>
    <t>Основное мероприятие "Создание общих условий функционирования и развития сельского хозяйства"</t>
  </si>
  <si>
    <t>Муниципальная программа "Обеспечение доступным и комфортным жильем жителей муниципального образования городской округ город Пыть-Ях в 2016-2020 годах"</t>
  </si>
  <si>
    <t>Подпрограмма "Содействие развитию градостроительной деятельности"</t>
  </si>
  <si>
    <t>Основное мероприятие "Разработка документов территориального планирования, внесение в них изменений"</t>
  </si>
  <si>
    <t>Бюджетные инвестиции на приобретение объектов недвижимого имущества</t>
  </si>
  <si>
    <t>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 за счет средств бюджета города</t>
  </si>
  <si>
    <t>Подпрограмма "Обеспечение мерами государственной поддержки по улучшению жилищных условий отдельных категорий граждан"</t>
  </si>
  <si>
    <t>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</si>
  <si>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Основное мероприятие "Улучшение жилищных условий молодых семей в соответствии с федеральной целевой программой "Жилище"</t>
  </si>
  <si>
    <t>Мероприятия подпрограммы "Обеспечение жильем молодых семей" федеральной целевой программы "Жилище" на 2015–2020 годы за счет средств бюджета города</t>
  </si>
  <si>
    <t>Мероприятия подпрограммы "Обеспечение жильем молодых семей" федеральной целевой программы "Жилище" на 2015–2020 годы</t>
  </si>
  <si>
    <t>Субвенции на реализацию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</si>
  <si>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Подпрограмма "Организационное обеспечение деятельности МКУ "Управление капитального строительства города Пыть-Яха"</t>
  </si>
  <si>
    <t>Основное мероприятие "Реализация функций заказчика по строительству объектов, выполнение проектных, проектно-изыскательских и строительно-монтажных работ"</t>
  </si>
  <si>
    <t>Муниципальная программа "Развитие жилищно-коммунального комплекса и повышение энергетической эффективности в муниципальном образовании городской округ город Пыть-Ях на 2016-2020 годы"</t>
  </si>
  <si>
    <t>Подпрограмма "Создание условий для обеспечения качественными коммунальными услугами"</t>
  </si>
  <si>
    <t>Основное мероприятие "Проведение капитального ремонта (с заменой) газопроводов, систем теплоснабжения, водоснабжения и водоотведения для подготовки к осенне-зимнему периоду"</t>
  </si>
  <si>
    <t>Реконструкция, расширение, модернизация, строительство и капитальный ремонт объектов коммунального комплекса</t>
  </si>
  <si>
    <t>Реконструкция, расширение, модернизация, строительство и капитальный ремонт объектов коммунального комплекса за счет средств бюджета города</t>
  </si>
  <si>
    <t>Подпрограмма "Содействие проведению капитального ремонта многоквартирных домов"</t>
  </si>
  <si>
    <t>Основное мероприятие "Проведение капитального ремонта многоквартирных домов"</t>
  </si>
  <si>
    <t>Подпрограмма "Поддержка частных инвестиций в жилищно-коммунальном комплексе"</t>
  </si>
  <si>
    <t>Муниципальная программа "О государственной политике в сфере обеспечения межнационального согласия, гражданского единства, отдельных прав и законных интересов граждан, а также в вопросах обеспечения общественного порядка и профилактики экстремизма, незаконного оборота и потребления наркотических средств и психотропных веществ в муниципальном образовании городской округ город Пыть-Ях в 2016-2020 годах"</t>
  </si>
  <si>
    <t>Подпрограмма "Профилактика правонарушений в сфере общественного порядка"</t>
  </si>
  <si>
    <t>Основное мероприятие "Обеспечение функционирования и развития систем видеонаблюдения в наиболее криминогенных общественных местах и на улицах города Пыть-Яха"</t>
  </si>
  <si>
    <t>Организация деятельности молодёжных трудовых отрядов</t>
  </si>
  <si>
    <t>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</si>
  <si>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Основное мероприятие "Развитие материально-технической базы муниципальных образовательных организаций, учреждений молодежной политики"</t>
  </si>
  <si>
    <t>Основное мероприятие "Расходы на ведение централизованного бухгалтерского и налогового учета и обслуживания учреждений культуры и искусства"</t>
  </si>
  <si>
    <t>Основное мероприятие "Реконструкция ГДК "Россия"</t>
  </si>
  <si>
    <t>Основное мероприятие "Улучшение жилищных условий ветеранов боевых действий, инвалидов и семей имеющих детей инвалидов, вставших на учет в качестве нуждающихся в жилых помещениях до 1 января 2005 года"</t>
  </si>
  <si>
    <t>Мероприятия подпрограммы "Обеспечение жильем молодых семей" федеральной целевой программы "Жилище" на 2015–2020 годы за счет средств бюджета автономного округа</t>
  </si>
  <si>
    <t>Основное мероприятие "Реализация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</si>
  <si>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Подпрограмма "Обеспечение равных прав потребителей на получение энергетических ресурсов"</t>
  </si>
  <si>
    <t>Основное мероприятие "Возмещение части затрат на уплату процентов по привлекаемым заемным средствам на оплату задолженности за энергоресурсы"</t>
  </si>
  <si>
    <t>Подпрограмма "Профилактика незаконного оборота и потребления наркотических средств и психотропных веществ"</t>
  </si>
  <si>
    <t>Подпрограмма "Профилактика экстремизма"</t>
  </si>
  <si>
    <t>Основное мероприятие "Развитие межэтнической интеграции, профилактика ксенофобии и экстремизма, подготовка кадров в сфере формирования установок толерантного сознания и межкультурного воспитания и другие мероприятия"</t>
  </si>
  <si>
    <t>Основное мероприятие "Проведение мероприятий по землеустройству и землепользованию"</t>
  </si>
  <si>
    <t>Основное мероприятие "Обеспечение мер, способствующих повышению результативности и эффективности муниципальной службы, в том числе по предупреждению коррупции, выявлению и разрешению конфликта интересов в органах местного самоуправления"</t>
  </si>
  <si>
    <t>Благоустройство территорий муниципальных образований</t>
  </si>
  <si>
    <t>Получение кредитов от кредитных организаций бюджетами городских округов в валюте Российской Федерации</t>
  </si>
  <si>
    <t>Муниципальная программа "Создание условий для обеспечения деятельности исполнительно-распорядительного органа местного самоуправления, развития муниципальной службы и резерва управленческих кадров в муниципальном образовании городской округ город Пыть-Ях на 2016-2020 годы"</t>
  </si>
  <si>
    <t>Основное мероприятие "Создание условий для деятельности народных дружин"</t>
  </si>
  <si>
    <t>Создание условий для деятельности народных дружин</t>
  </si>
  <si>
    <t>Создание условий для деятельности народных дружин за счет средств бюджета города</t>
  </si>
  <si>
    <t>Основное мероприятие "Осуществление государственных полномочий по созданию и обеспечению деятельности административных комиссий"</t>
  </si>
  <si>
    <t>Осуществление полномочий по созданию и обеспечению деятельности административных комиссий</t>
  </si>
  <si>
    <t>Основное мероприятие "Осуществление государственных полномочий по составлению (изменению) списков кандидатов в присяжные заседатели федеральных судов общей юрисдикции"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</si>
  <si>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</si>
  <si>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Основное мероприятие "Обеспечение функционирования и развития систем видеонаблюдения в сфере безопасности дорожного движения, информирования населения"</t>
  </si>
  <si>
    <t>Размещение систем видеообзора, модернизацию, обеспечение функционирования систем видеонаблюдения по направлению безопасности дорожного движения и информирование населения о необходимости соблюдения правил дорожного движения</t>
  </si>
  <si>
    <t>Размещение систем видеообзора, модернизацию, обеспечение функционирования систем видеонаблюдения по направлению безопасности дорожного движения и информирование населения о необходимости соблюдения правил дорожного движения за счет средств бюджета города</t>
  </si>
  <si>
    <t>Основное мероприятие "Проведение информационной антинаркотической политики"</t>
  </si>
  <si>
    <t>Мероприятия по противодействию злоупотреблению наркотиками и их незаконному обороту</t>
  </si>
  <si>
    <t>Подпрограмма "Создание условий для выполнения функций, направленных на обеспечение прав и законных интересов жителей города Пыть-Яха в отдельных сферах жизнедеятельности"</t>
  </si>
  <si>
    <t>Основное мероприятие "Реализация переданных государственных полномочий по государственной регистрации актов гражданского состояния"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</si>
  <si>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</si>
  <si>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 за счет средств бюджета автономного округа</t>
  </si>
  <si>
    <t>Муниципальная программа "Защита населения и территорий от чрезвычайных ситуаций, обеспечение пожарной безопасности в муниципальном образовании городской округ город Пыть-Ях на 2016-2020 годы"</t>
  </si>
  <si>
    <t>Подпрограмма "Организация и обеспечение мероприятий в сфере гражданской обороны, защиты населения и территории муниципального образования городской округ город Пыть-Ях от чрезвычайных ситуаций"</t>
  </si>
  <si>
    <t>Основное мероприятие "Переподготовка и повышение квалификации работников"</t>
  </si>
  <si>
    <t>Основное мероприятие "Проведение пропаганды и обучение населения способам защиты и действиям в чрезвычайных ситуациях"</t>
  </si>
  <si>
    <t>Основное мероприятие "Обеспечение безопасности граждан на водных объектах"</t>
  </si>
  <si>
    <t>Основное мероприятие "Повышение защиты населения и территории от угроз природного и техногенного характера"</t>
  </si>
  <si>
    <t>Подпрограмма "Укрепление пожарной безопасности в муниципальном образовании городской округ город Пыть-Ях"</t>
  </si>
  <si>
    <t>Основное мероприятие "Обеспечение противопожарной защиты территорий"</t>
  </si>
  <si>
    <t>Основное мероприятие "Дополнительные меры обеспечения безопасности на объектах с массовым пребыванием граждан"</t>
  </si>
  <si>
    <t>Основное мероприятие "Обновление, модернизация и повышение уровня технического состояния парка транспортных средств и оборудования транспортных предприятий"</t>
  </si>
  <si>
    <t>Утвержденный план на 2016 год (Решение Думы от 07.09.2016 № 442)</t>
  </si>
  <si>
    <t>Осуществление первичного воинского учета на территориях, где отсутствуют военные комиссариаты, за счёт средств местного бюджета</t>
  </si>
  <si>
    <t xml:space="preserve">Отчет об исполнении бюджета муниципального образования городской округ город Пыть-Ях на 01.11.2016 года </t>
  </si>
  <si>
    <t>Исполнение на 01.11.2016 года</t>
  </si>
  <si>
    <t>01102S2440</t>
  </si>
  <si>
    <t>01401S2460</t>
  </si>
  <si>
    <t>01402S2430</t>
  </si>
  <si>
    <t>01405S2040</t>
  </si>
  <si>
    <t>02101S2050</t>
  </si>
  <si>
    <t>02301R0820</t>
  </si>
  <si>
    <t>04101S2070</t>
  </si>
  <si>
    <t>04501S2440</t>
  </si>
  <si>
    <t>04601S2090</t>
  </si>
  <si>
    <t>07401G4200</t>
  </si>
  <si>
    <t>08204S2172</t>
  </si>
  <si>
    <t>08204S2173</t>
  </si>
  <si>
    <t>08204S2180</t>
  </si>
  <si>
    <t>08302L0200</t>
  </si>
  <si>
    <t>08302R0200</t>
  </si>
  <si>
    <t>09101S2190</t>
  </si>
  <si>
    <t>09102S2190</t>
  </si>
  <si>
    <t>09302S9605</t>
  </si>
  <si>
    <t>09401S2230</t>
  </si>
  <si>
    <t>10102S2300</t>
  </si>
  <si>
    <t>10105S2310</t>
  </si>
  <si>
    <t>10401D9300</t>
  </si>
  <si>
    <t>13201S2360</t>
  </si>
  <si>
    <t>13201S2370</t>
  </si>
  <si>
    <t>13401S2380</t>
  </si>
  <si>
    <t>13402S2380</t>
  </si>
  <si>
    <t>15202S2390</t>
  </si>
  <si>
    <t>Основное мероприятие "Предоставление субсидий организациям"</t>
  </si>
  <si>
    <t>40400F1180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</si>
</sst>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"/>
    <numFmt numFmtId="165" formatCode="00"/>
    <numFmt numFmtId="166" formatCode="#,##0.0"/>
    <numFmt numFmtId="167" formatCode="0.0"/>
    <numFmt numFmtId="168" formatCode="0000000000"/>
    <numFmt numFmtId="169" formatCode="#,##0.00;[Red]\-#,##0.00;0.00"/>
  </numFmts>
  <fonts count="36" x14ac:knownFonts="1"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charset val="204"/>
    </font>
    <font>
      <sz val="12"/>
      <color rgb="FFFF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20" borderId="1" applyNumberFormat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21" borderId="7" applyNumberFormat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32" fillId="0" borderId="0"/>
    <xf numFmtId="0" fontId="7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30" fillId="0" borderId="0"/>
    <xf numFmtId="0" fontId="31" fillId="0" borderId="0"/>
    <xf numFmtId="0" fontId="33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6" fillId="0" borderId="0"/>
    <xf numFmtId="0" fontId="32" fillId="0" borderId="0"/>
    <xf numFmtId="0" fontId="5" fillId="0" borderId="0"/>
    <xf numFmtId="0" fontId="5" fillId="0" borderId="0"/>
    <xf numFmtId="0" fontId="6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6" fillId="23" borderId="8" applyNumberFormat="0" applyFont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4" fillId="0" borderId="0"/>
    <xf numFmtId="0" fontId="34" fillId="0" borderId="0"/>
    <xf numFmtId="0" fontId="3" fillId="0" borderId="0"/>
    <xf numFmtId="0" fontId="6" fillId="0" borderId="0"/>
    <xf numFmtId="0" fontId="3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6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81">
    <xf numFmtId="0" fontId="0" fillId="0" borderId="0" xfId="0"/>
    <xf numFmtId="0" fontId="25" fillId="0" borderId="0" xfId="0" applyFont="1" applyFill="1"/>
    <xf numFmtId="0" fontId="25" fillId="0" borderId="0" xfId="0" applyFont="1" applyFill="1" applyAlignment="1">
      <alignment horizontal="center" vertical="center" wrapText="1"/>
    </xf>
    <xf numFmtId="0" fontId="26" fillId="0" borderId="0" xfId="45" applyFont="1" applyFill="1"/>
    <xf numFmtId="0" fontId="25" fillId="0" borderId="0" xfId="38" applyFont="1" applyFill="1"/>
    <xf numFmtId="0" fontId="25" fillId="0" borderId="0" xfId="38" applyFont="1" applyFill="1" applyBorder="1" applyProtection="1">
      <protection hidden="1"/>
    </xf>
    <xf numFmtId="0" fontId="26" fillId="0" borderId="0" xfId="45" applyNumberFormat="1" applyFont="1" applyFill="1" applyAlignment="1">
      <alignment horizontal="center"/>
    </xf>
    <xf numFmtId="0" fontId="26" fillId="0" borderId="10" xfId="45" applyNumberFormat="1" applyFont="1" applyFill="1" applyBorder="1" applyAlignment="1">
      <alignment horizontal="center"/>
    </xf>
    <xf numFmtId="0" fontId="25" fillId="0" borderId="10" xfId="51" applyNumberFormat="1" applyFont="1" applyFill="1" applyBorder="1" applyAlignment="1" applyProtection="1">
      <alignment horizontal="center" wrapText="1"/>
      <protection hidden="1"/>
    </xf>
    <xf numFmtId="40" fontId="25" fillId="0" borderId="10" xfId="51" applyNumberFormat="1" applyFont="1" applyFill="1" applyBorder="1" applyAlignment="1" applyProtection="1">
      <alignment horizontal="center" vertical="center" wrapText="1"/>
      <protection hidden="1"/>
    </xf>
    <xf numFmtId="0" fontId="25" fillId="0" borderId="0" xfId="0" applyFont="1" applyFill="1" applyAlignment="1">
      <alignment horizontal="right"/>
    </xf>
    <xf numFmtId="0" fontId="27" fillId="0" borderId="10" xfId="42" applyNumberFormat="1" applyFont="1" applyFill="1" applyBorder="1" applyAlignment="1" applyProtection="1">
      <protection hidden="1"/>
    </xf>
    <xf numFmtId="0" fontId="27" fillId="0" borderId="10" xfId="42" applyNumberFormat="1" applyFont="1" applyFill="1" applyBorder="1" applyAlignment="1" applyProtection="1">
      <alignment horizontal="center"/>
      <protection hidden="1"/>
    </xf>
    <xf numFmtId="0" fontId="27" fillId="0" borderId="10" xfId="42" applyFont="1" applyBorder="1" applyAlignment="1"/>
    <xf numFmtId="167" fontId="26" fillId="0" borderId="10" xfId="45" applyNumberFormat="1" applyFont="1" applyFill="1" applyBorder="1"/>
    <xf numFmtId="0" fontId="27" fillId="0" borderId="10" xfId="0" applyFont="1" applyFill="1" applyBorder="1" applyAlignment="1">
      <alignment wrapText="1"/>
    </xf>
    <xf numFmtId="0" fontId="25" fillId="0" borderId="10" xfId="53" applyNumberFormat="1" applyFont="1" applyFill="1" applyBorder="1" applyAlignment="1">
      <alignment horizontal="left" vertical="center" wrapText="1"/>
    </xf>
    <xf numFmtId="4" fontId="27" fillId="0" borderId="10" xfId="53" applyNumberFormat="1" applyFont="1" applyFill="1" applyBorder="1" applyAlignment="1">
      <alignment horizontal="right" wrapText="1"/>
    </xf>
    <xf numFmtId="4" fontId="25" fillId="0" borderId="10" xfId="53" applyNumberFormat="1" applyFont="1" applyFill="1" applyBorder="1" applyAlignment="1">
      <alignment horizontal="right" wrapText="1"/>
    </xf>
    <xf numFmtId="0" fontId="26" fillId="0" borderId="10" xfId="45" applyFont="1" applyFill="1" applyBorder="1"/>
    <xf numFmtId="4" fontId="26" fillId="0" borderId="10" xfId="45" applyNumberFormat="1" applyFont="1" applyFill="1" applyBorder="1"/>
    <xf numFmtId="0" fontId="27" fillId="0" borderId="13" xfId="0" applyFont="1" applyFill="1" applyBorder="1" applyAlignment="1">
      <alignment wrapText="1"/>
    </xf>
    <xf numFmtId="0" fontId="26" fillId="0" borderId="13" xfId="45" applyFont="1" applyFill="1" applyBorder="1"/>
    <xf numFmtId="0" fontId="26" fillId="0" borderId="10" xfId="69" applyFont="1" applyFill="1" applyBorder="1"/>
    <xf numFmtId="167" fontId="26" fillId="0" borderId="10" xfId="69" applyNumberFormat="1" applyFont="1" applyFill="1" applyBorder="1"/>
    <xf numFmtId="166" fontId="26" fillId="0" borderId="10" xfId="69" applyNumberFormat="1" applyFont="1" applyFill="1" applyBorder="1"/>
    <xf numFmtId="167" fontId="28" fillId="0" borderId="10" xfId="69" applyNumberFormat="1" applyFont="1" applyFill="1" applyBorder="1"/>
    <xf numFmtId="167" fontId="27" fillId="0" borderId="10" xfId="38" applyNumberFormat="1" applyFont="1" applyFill="1" applyBorder="1"/>
    <xf numFmtId="0" fontId="28" fillId="0" borderId="0" xfId="45" applyFont="1" applyFill="1"/>
    <xf numFmtId="0" fontId="27" fillId="0" borderId="10" xfId="53" applyNumberFormat="1" applyFont="1" applyFill="1" applyBorder="1" applyAlignment="1">
      <alignment horizontal="left" vertical="center" wrapText="1"/>
    </xf>
    <xf numFmtId="164" fontId="25" fillId="0" borderId="10" xfId="53" applyNumberFormat="1" applyFont="1" applyFill="1" applyBorder="1" applyAlignment="1">
      <alignment horizontal="center"/>
    </xf>
    <xf numFmtId="165" fontId="26" fillId="0" borderId="10" xfId="45" applyNumberFormat="1" applyFont="1" applyFill="1" applyBorder="1" applyAlignment="1">
      <alignment vertical="center" wrapText="1"/>
    </xf>
    <xf numFmtId="0" fontId="26" fillId="0" borderId="10" xfId="45" applyFont="1" applyFill="1" applyBorder="1" applyAlignment="1">
      <alignment horizontal="center" vertical="center" wrapText="1"/>
    </xf>
    <xf numFmtId="0" fontId="27" fillId="0" borderId="10" xfId="51" applyNumberFormat="1" applyFont="1" applyFill="1" applyBorder="1" applyAlignment="1" applyProtection="1">
      <alignment horizontal="left" wrapText="1"/>
      <protection hidden="1"/>
    </xf>
    <xf numFmtId="0" fontId="25" fillId="0" borderId="10" xfId="0" applyFont="1" applyFill="1" applyBorder="1" applyAlignment="1">
      <alignment horizontal="left"/>
    </xf>
    <xf numFmtId="0" fontId="25" fillId="0" borderId="10" xfId="52" applyNumberFormat="1" applyFont="1" applyFill="1" applyBorder="1" applyAlignment="1" applyProtection="1">
      <alignment horizontal="left" wrapText="1"/>
      <protection hidden="1"/>
    </xf>
    <xf numFmtId="49" fontId="25" fillId="0" borderId="10" xfId="52" applyNumberFormat="1" applyFont="1" applyFill="1" applyBorder="1" applyAlignment="1" applyProtection="1">
      <alignment horizontal="left" wrapText="1"/>
      <protection hidden="1"/>
    </xf>
    <xf numFmtId="0" fontId="25" fillId="0" borderId="10" xfId="52" applyNumberFormat="1" applyFont="1" applyFill="1" applyBorder="1" applyAlignment="1" applyProtection="1">
      <alignment horizontal="left" vertical="top" wrapText="1"/>
      <protection hidden="1"/>
    </xf>
    <xf numFmtId="0" fontId="27" fillId="0" borderId="10" xfId="52" applyNumberFormat="1" applyFont="1" applyFill="1" applyBorder="1" applyAlignment="1" applyProtection="1">
      <alignment horizontal="left" wrapText="1"/>
      <protection hidden="1"/>
    </xf>
    <xf numFmtId="4" fontId="26" fillId="0" borderId="10" xfId="45" applyNumberFormat="1" applyFont="1" applyFill="1" applyBorder="1" applyAlignment="1">
      <alignment horizontal="center"/>
    </xf>
    <xf numFmtId="4" fontId="27" fillId="0" borderId="10" xfId="51" applyNumberFormat="1" applyFont="1" applyFill="1" applyBorder="1"/>
    <xf numFmtId="167" fontId="28" fillId="0" borderId="10" xfId="45" applyNumberFormat="1" applyFont="1" applyFill="1" applyBorder="1"/>
    <xf numFmtId="166" fontId="28" fillId="0" borderId="10" xfId="45" applyNumberFormat="1" applyFont="1" applyFill="1" applyBorder="1"/>
    <xf numFmtId="167" fontId="26" fillId="0" borderId="10" xfId="45" applyNumberFormat="1" applyFont="1" applyFill="1" applyBorder="1" applyAlignment="1">
      <alignment horizontal="right"/>
    </xf>
    <xf numFmtId="4" fontId="28" fillId="0" borderId="10" xfId="45" applyNumberFormat="1" applyFont="1" applyFill="1" applyBorder="1"/>
    <xf numFmtId="4" fontId="26" fillId="0" borderId="10" xfId="69" applyNumberFormat="1" applyFont="1" applyFill="1" applyBorder="1"/>
    <xf numFmtId="0" fontId="27" fillId="0" borderId="14" xfId="51" applyNumberFormat="1" applyFont="1" applyFill="1" applyBorder="1" applyAlignment="1" applyProtection="1">
      <alignment horizontal="left" wrapText="1"/>
      <protection hidden="1"/>
    </xf>
    <xf numFmtId="0" fontId="27" fillId="0" borderId="14" xfId="42" applyFont="1" applyFill="1" applyBorder="1" applyAlignment="1"/>
    <xf numFmtId="0" fontId="27" fillId="0" borderId="14" xfId="51" applyNumberFormat="1" applyFont="1" applyFill="1" applyBorder="1" applyAlignment="1" applyProtection="1">
      <alignment horizontal="center"/>
      <protection hidden="1"/>
    </xf>
    <xf numFmtId="0" fontId="26" fillId="0" borderId="14" xfId="46" applyNumberFormat="1" applyFont="1" applyFill="1" applyBorder="1" applyAlignment="1">
      <alignment horizontal="center"/>
    </xf>
    <xf numFmtId="0" fontId="28" fillId="0" borderId="14" xfId="46" applyNumberFormat="1" applyFont="1" applyFill="1" applyBorder="1" applyAlignment="1">
      <alignment horizontal="center"/>
    </xf>
    <xf numFmtId="168" fontId="25" fillId="0" borderId="10" xfId="61" applyNumberFormat="1" applyFont="1" applyFill="1" applyBorder="1" applyAlignment="1" applyProtection="1">
      <alignment horizontal="left" wrapText="1"/>
      <protection hidden="1"/>
    </xf>
    <xf numFmtId="169" fontId="25" fillId="0" borderId="10" xfId="61" applyNumberFormat="1" applyFont="1" applyFill="1" applyBorder="1" applyAlignment="1" applyProtection="1">
      <protection hidden="1"/>
    </xf>
    <xf numFmtId="164" fontId="25" fillId="0" borderId="10" xfId="61" applyNumberFormat="1" applyFont="1" applyFill="1" applyBorder="1" applyAlignment="1" applyProtection="1">
      <alignment horizontal="left" wrapText="1"/>
      <protection hidden="1"/>
    </xf>
    <xf numFmtId="168" fontId="25" fillId="0" borderId="10" xfId="61" applyNumberFormat="1" applyFont="1" applyFill="1" applyBorder="1" applyAlignment="1" applyProtection="1">
      <alignment horizontal="center"/>
      <protection hidden="1"/>
    </xf>
    <xf numFmtId="169" fontId="27" fillId="0" borderId="10" xfId="61" applyNumberFormat="1" applyFont="1" applyFill="1" applyBorder="1" applyAlignment="1" applyProtection="1">
      <protection hidden="1"/>
    </xf>
    <xf numFmtId="0" fontId="26" fillId="24" borderId="0" xfId="45" applyFont="1" applyFill="1"/>
    <xf numFmtId="169" fontId="25" fillId="0" borderId="10" xfId="38" applyNumberFormat="1" applyFont="1" applyFill="1" applyBorder="1" applyAlignment="1" applyProtection="1">
      <protection hidden="1"/>
    </xf>
    <xf numFmtId="169" fontId="27" fillId="0" borderId="10" xfId="38" applyNumberFormat="1" applyFont="1" applyFill="1" applyBorder="1" applyAlignment="1" applyProtection="1">
      <protection hidden="1"/>
    </xf>
    <xf numFmtId="164" fontId="27" fillId="0" borderId="10" xfId="61" applyNumberFormat="1" applyFont="1" applyFill="1" applyBorder="1" applyAlignment="1" applyProtection="1">
      <alignment horizontal="center"/>
      <protection hidden="1"/>
    </xf>
    <xf numFmtId="168" fontId="27" fillId="0" borderId="10" xfId="61" applyNumberFormat="1" applyFont="1" applyFill="1" applyBorder="1" applyAlignment="1" applyProtection="1">
      <alignment horizontal="center"/>
      <protection hidden="1"/>
    </xf>
    <xf numFmtId="0" fontId="27" fillId="0" borderId="10" xfId="61" applyNumberFormat="1" applyFont="1" applyFill="1" applyBorder="1" applyAlignment="1" applyProtection="1">
      <alignment horizontal="left"/>
      <protection hidden="1"/>
    </xf>
    <xf numFmtId="168" fontId="25" fillId="0" borderId="10" xfId="38" applyNumberFormat="1" applyFont="1" applyFill="1" applyBorder="1" applyAlignment="1" applyProtection="1">
      <alignment wrapText="1"/>
      <protection hidden="1"/>
    </xf>
    <xf numFmtId="164" fontId="25" fillId="0" borderId="10" xfId="38" applyNumberFormat="1" applyFont="1" applyFill="1" applyBorder="1" applyAlignment="1" applyProtection="1">
      <alignment horizontal="center"/>
      <protection hidden="1"/>
    </xf>
    <xf numFmtId="168" fontId="25" fillId="0" borderId="10" xfId="38" applyNumberFormat="1" applyFont="1" applyFill="1" applyBorder="1" applyAlignment="1" applyProtection="1">
      <alignment horizontal="center"/>
      <protection hidden="1"/>
    </xf>
    <xf numFmtId="164" fontId="25" fillId="0" borderId="10" xfId="38" applyNumberFormat="1" applyFont="1" applyFill="1" applyBorder="1" applyAlignment="1" applyProtection="1">
      <alignment wrapText="1"/>
      <protection hidden="1"/>
    </xf>
    <xf numFmtId="164" fontId="25" fillId="0" borderId="10" xfId="61" applyNumberFormat="1" applyFont="1" applyFill="1" applyBorder="1" applyAlignment="1" applyProtection="1">
      <alignment horizontal="center"/>
      <protection hidden="1"/>
    </xf>
    <xf numFmtId="0" fontId="35" fillId="0" borderId="0" xfId="0" applyFont="1" applyFill="1"/>
    <xf numFmtId="4" fontId="27" fillId="0" borderId="10" xfId="51" applyNumberFormat="1" applyFont="1" applyFill="1" applyBorder="1" applyAlignment="1">
      <alignment horizontal="center"/>
    </xf>
    <xf numFmtId="166" fontId="26" fillId="0" borderId="10" xfId="45" applyNumberFormat="1" applyFont="1" applyFill="1" applyBorder="1"/>
    <xf numFmtId="166" fontId="26" fillId="0" borderId="10" xfId="45" applyNumberFormat="1" applyFont="1" applyFill="1" applyBorder="1" applyAlignment="1">
      <alignment horizontal="right"/>
    </xf>
    <xf numFmtId="0" fontId="25" fillId="0" borderId="11" xfId="51" applyNumberFormat="1" applyFont="1" applyFill="1" applyBorder="1" applyAlignment="1" applyProtection="1">
      <alignment horizontal="center"/>
      <protection hidden="1"/>
    </xf>
    <xf numFmtId="0" fontId="25" fillId="0" borderId="12" xfId="51" applyNumberFormat="1" applyFont="1" applyFill="1" applyBorder="1" applyAlignment="1" applyProtection="1">
      <alignment horizontal="center"/>
      <protection hidden="1"/>
    </xf>
    <xf numFmtId="0" fontId="25" fillId="0" borderId="10" xfId="53" applyNumberFormat="1" applyFont="1" applyFill="1" applyBorder="1" applyAlignment="1">
      <alignment horizontal="center"/>
    </xf>
    <xf numFmtId="164" fontId="27" fillId="0" borderId="10" xfId="53" applyNumberFormat="1" applyFont="1" applyFill="1" applyBorder="1" applyAlignment="1">
      <alignment horizontal="center"/>
    </xf>
    <xf numFmtId="0" fontId="27" fillId="0" borderId="10" xfId="53" applyNumberFormat="1" applyFont="1" applyFill="1" applyBorder="1" applyAlignment="1">
      <alignment horizontal="center"/>
    </xf>
    <xf numFmtId="0" fontId="27" fillId="0" borderId="0" xfId="0" applyFont="1" applyFill="1" applyAlignment="1">
      <alignment horizontal="center" vertical="center" wrapText="1"/>
    </xf>
    <xf numFmtId="165" fontId="26" fillId="0" borderId="11" xfId="45" applyNumberFormat="1" applyFont="1" applyFill="1" applyBorder="1" applyAlignment="1">
      <alignment horizontal="center" vertical="center" wrapText="1"/>
    </xf>
    <xf numFmtId="165" fontId="26" fillId="0" borderId="12" xfId="45" applyNumberFormat="1" applyFont="1" applyFill="1" applyBorder="1" applyAlignment="1">
      <alignment horizontal="center" vertical="center" wrapText="1"/>
    </xf>
    <xf numFmtId="49" fontId="25" fillId="0" borderId="11" xfId="51" applyNumberFormat="1" applyFont="1" applyFill="1" applyBorder="1" applyAlignment="1" applyProtection="1">
      <alignment horizontal="center"/>
      <protection hidden="1"/>
    </xf>
    <xf numFmtId="49" fontId="25" fillId="0" borderId="12" xfId="51" applyNumberFormat="1" applyFont="1" applyFill="1" applyBorder="1" applyAlignment="1" applyProtection="1">
      <alignment horizontal="center"/>
      <protection hidden="1"/>
    </xf>
  </cellXfs>
  <cellStyles count="93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10" xfId="36"/>
    <cellStyle name="Обычный 10 2" xfId="64"/>
    <cellStyle name="Обычный 10 2 2" xfId="86"/>
    <cellStyle name="Обычный 10 3" xfId="76"/>
    <cellStyle name="Обычный 11" xfId="60"/>
    <cellStyle name="Обычный 11 2" xfId="83"/>
    <cellStyle name="Обычный 12" xfId="63"/>
    <cellStyle name="Обычный 13" xfId="62"/>
    <cellStyle name="Обычный 13 2" xfId="85"/>
    <cellStyle name="Обычный 14" xfId="73"/>
    <cellStyle name="Обычный 15" xfId="75"/>
    <cellStyle name="Обычный 16" xfId="74"/>
    <cellStyle name="Обычный 2" xfId="37"/>
    <cellStyle name="Обычный 2 2" xfId="38"/>
    <cellStyle name="Обычный 2 3" xfId="39"/>
    <cellStyle name="Обычный 2 4" xfId="40"/>
    <cellStyle name="Обычный 2 4 2" xfId="41"/>
    <cellStyle name="Обычный 2 5" xfId="42"/>
    <cellStyle name="Обычный 2 5 2" xfId="66"/>
    <cellStyle name="Обычный 2 6" xfId="61"/>
    <cellStyle name="Обычный 2 6 2" xfId="84"/>
    <cellStyle name="Обычный 2 7" xfId="65"/>
    <cellStyle name="Обычный 3" xfId="43"/>
    <cellStyle name="Обычный 3 2" xfId="67"/>
    <cellStyle name="Обычный 3 2 2" xfId="87"/>
    <cellStyle name="Обычный 3 3" xfId="77"/>
    <cellStyle name="Обычный 4" xfId="44"/>
    <cellStyle name="Обычный 5" xfId="45"/>
    <cellStyle name="Обычный 5 2" xfId="46"/>
    <cellStyle name="Обычный 5 2 2" xfId="69"/>
    <cellStyle name="Обычный 5 2 2 2" xfId="89"/>
    <cellStyle name="Обычный 5 2 3" xfId="79"/>
    <cellStyle name="Обычный 5 3" xfId="68"/>
    <cellStyle name="Обычный 5 3 2" xfId="88"/>
    <cellStyle name="Обычный 5 4" xfId="78"/>
    <cellStyle name="Обычный 6" xfId="47"/>
    <cellStyle name="Обычный 6 2" xfId="70"/>
    <cellStyle name="Обычный 6 2 2" xfId="90"/>
    <cellStyle name="Обычный 6 3" xfId="80"/>
    <cellStyle name="Обычный 7" xfId="48"/>
    <cellStyle name="Обычный 7 2" xfId="71"/>
    <cellStyle name="Обычный 7 2 2" xfId="91"/>
    <cellStyle name="Обычный 7 3" xfId="81"/>
    <cellStyle name="Обычный 8" xfId="49"/>
    <cellStyle name="Обычный 9" xfId="50"/>
    <cellStyle name="Обычный 9 2" xfId="72"/>
    <cellStyle name="Обычный 9 2 2" xfId="92"/>
    <cellStyle name="Обычный 9 3" xfId="82"/>
    <cellStyle name="Обычный_tmp" xfId="51"/>
    <cellStyle name="Обычный_Tmp2" xfId="52"/>
    <cellStyle name="Обычный_Исполнение бюджета на 01.10.2014" xfId="53"/>
    <cellStyle name="Плохой 2" xfId="54"/>
    <cellStyle name="Пояснение 2" xfId="55"/>
    <cellStyle name="Примечание 2" xfId="56"/>
    <cellStyle name="Связанная ячейка 2" xfId="57"/>
    <cellStyle name="Текст предупреждения 2" xfId="58"/>
    <cellStyle name="Хороший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71"/>
  <sheetViews>
    <sheetView tabSelected="1" topLeftCell="A817" zoomScale="75" zoomScaleNormal="100" workbookViewId="0">
      <selection activeCell="H861" sqref="H861:I861"/>
    </sheetView>
  </sheetViews>
  <sheetFormatPr defaultColWidth="9.140625" defaultRowHeight="15.75" x14ac:dyDescent="0.25"/>
  <cols>
    <col min="1" max="1" width="0.7109375" style="3" customWidth="1"/>
    <col min="2" max="2" width="102.28515625" style="3" customWidth="1"/>
    <col min="3" max="3" width="20.42578125" style="3" customWidth="1"/>
    <col min="4" max="4" width="8" style="3" customWidth="1"/>
    <col min="5" max="5" width="22.85546875" style="3" customWidth="1"/>
    <col min="6" max="6" width="18.42578125" style="56" customWidth="1"/>
    <col min="7" max="7" width="18.85546875" style="3" customWidth="1"/>
    <col min="8" max="9" width="12.5703125" style="3" customWidth="1"/>
    <col min="10" max="16384" width="9.140625" style="3"/>
  </cols>
  <sheetData>
    <row r="1" spans="2:9" s="1" customFormat="1" x14ac:dyDescent="0.25">
      <c r="F1" s="67"/>
    </row>
    <row r="2" spans="2:9" s="2" customFormat="1" x14ac:dyDescent="0.2">
      <c r="B2" s="76" t="s">
        <v>368</v>
      </c>
      <c r="C2" s="76"/>
      <c r="D2" s="76"/>
      <c r="E2" s="76"/>
      <c r="F2" s="76"/>
      <c r="G2" s="76"/>
      <c r="H2" s="76"/>
      <c r="I2" s="76"/>
    </row>
    <row r="3" spans="2:9" s="1" customFormat="1" x14ac:dyDescent="0.25">
      <c r="E3" s="10"/>
      <c r="F3" s="10"/>
      <c r="I3" s="1" t="s">
        <v>72</v>
      </c>
    </row>
    <row r="4" spans="2:9" ht="78.75" x14ac:dyDescent="0.25">
      <c r="B4" s="32" t="s">
        <v>149</v>
      </c>
      <c r="C4" s="77" t="s">
        <v>41</v>
      </c>
      <c r="D4" s="78"/>
      <c r="E4" s="9" t="s">
        <v>366</v>
      </c>
      <c r="F4" s="9" t="s">
        <v>73</v>
      </c>
      <c r="G4" s="9" t="s">
        <v>369</v>
      </c>
      <c r="H4" s="9" t="s">
        <v>69</v>
      </c>
      <c r="I4" s="9" t="s">
        <v>70</v>
      </c>
    </row>
    <row r="5" spans="2:9" s="6" customFormat="1" x14ac:dyDescent="0.25">
      <c r="B5" s="8">
        <v>1</v>
      </c>
      <c r="C5" s="71">
        <v>2</v>
      </c>
      <c r="D5" s="72"/>
      <c r="E5" s="7">
        <v>3</v>
      </c>
      <c r="F5" s="7">
        <v>4</v>
      </c>
      <c r="G5" s="7">
        <v>5</v>
      </c>
      <c r="H5" s="7">
        <v>6</v>
      </c>
      <c r="I5" s="7">
        <v>7</v>
      </c>
    </row>
    <row r="6" spans="2:9" s="6" customFormat="1" x14ac:dyDescent="0.25">
      <c r="B6" s="33" t="s">
        <v>42</v>
      </c>
      <c r="C6" s="71"/>
      <c r="D6" s="72"/>
      <c r="E6" s="7"/>
      <c r="F6" s="7"/>
      <c r="G6" s="7"/>
      <c r="H6" s="7"/>
      <c r="I6" s="7"/>
    </row>
    <row r="7" spans="2:9" s="6" customFormat="1" x14ac:dyDescent="0.25">
      <c r="B7" s="34" t="s">
        <v>43</v>
      </c>
      <c r="C7" s="79" t="s">
        <v>78</v>
      </c>
      <c r="D7" s="80"/>
      <c r="E7" s="39">
        <f>SUM(E8+E15)</f>
        <v>856398100</v>
      </c>
      <c r="F7" s="39">
        <f>SUM(F8+F15)</f>
        <v>856398100</v>
      </c>
      <c r="G7" s="39">
        <f>SUM(G8+G15)</f>
        <v>725595612.21000004</v>
      </c>
      <c r="H7" s="69">
        <f>G7/E7*100</f>
        <v>84.726438815079106</v>
      </c>
      <c r="I7" s="14">
        <f t="shared" ref="I7:I13" si="0">G7/F7*100</f>
        <v>84.726438815079106</v>
      </c>
    </row>
    <row r="8" spans="2:9" s="6" customFormat="1" x14ac:dyDescent="0.25">
      <c r="B8" s="34" t="s">
        <v>44</v>
      </c>
      <c r="C8" s="79"/>
      <c r="D8" s="80"/>
      <c r="E8" s="39">
        <f>SUM(E9:E14)</f>
        <v>664287300</v>
      </c>
      <c r="F8" s="39">
        <f>SUM(F9:F14)</f>
        <v>664287300</v>
      </c>
      <c r="G8" s="39">
        <f>SUM(G9:G14)</f>
        <v>540692686.89999998</v>
      </c>
      <c r="H8" s="69">
        <f>G8/E8*100</f>
        <v>81.394403731638391</v>
      </c>
      <c r="I8" s="14">
        <f t="shared" si="0"/>
        <v>81.394403731638391</v>
      </c>
    </row>
    <row r="9" spans="2:9" s="6" customFormat="1" x14ac:dyDescent="0.25">
      <c r="B9" s="35" t="s">
        <v>45</v>
      </c>
      <c r="C9" s="79" t="s">
        <v>79</v>
      </c>
      <c r="D9" s="80"/>
      <c r="E9" s="39">
        <v>465787600</v>
      </c>
      <c r="F9" s="39">
        <v>465787600</v>
      </c>
      <c r="G9" s="39">
        <v>362674905.13999999</v>
      </c>
      <c r="H9" s="69">
        <f>G9/E9*100</f>
        <v>77.862722223605772</v>
      </c>
      <c r="I9" s="14">
        <f t="shared" si="0"/>
        <v>77.862722223605772</v>
      </c>
    </row>
    <row r="10" spans="2:9" s="6" customFormat="1" x14ac:dyDescent="0.25">
      <c r="B10" s="35" t="s">
        <v>46</v>
      </c>
      <c r="C10" s="79" t="s">
        <v>80</v>
      </c>
      <c r="D10" s="80"/>
      <c r="E10" s="39">
        <v>8457000</v>
      </c>
      <c r="F10" s="39">
        <v>11088300</v>
      </c>
      <c r="G10" s="39">
        <v>10021290.789999999</v>
      </c>
      <c r="H10" s="70" t="s">
        <v>213</v>
      </c>
      <c r="I10" s="14">
        <f t="shared" si="0"/>
        <v>90.377161422400178</v>
      </c>
    </row>
    <row r="11" spans="2:9" s="6" customFormat="1" x14ac:dyDescent="0.25">
      <c r="B11" s="35" t="s">
        <v>47</v>
      </c>
      <c r="C11" s="79" t="s">
        <v>81</v>
      </c>
      <c r="D11" s="80"/>
      <c r="E11" s="39">
        <v>109245900</v>
      </c>
      <c r="F11" s="39">
        <v>109345900</v>
      </c>
      <c r="G11" s="39">
        <v>102973574.34999999</v>
      </c>
      <c r="H11" s="69">
        <f t="shared" ref="H11:H32" si="1">G11/E11*100</f>
        <v>94.25852535426958</v>
      </c>
      <c r="I11" s="14">
        <f t="shared" si="0"/>
        <v>94.172323196388703</v>
      </c>
    </row>
    <row r="12" spans="2:9" s="6" customFormat="1" x14ac:dyDescent="0.25">
      <c r="B12" s="35" t="s">
        <v>48</v>
      </c>
      <c r="C12" s="79" t="s">
        <v>82</v>
      </c>
      <c r="D12" s="80"/>
      <c r="E12" s="39">
        <v>74157000</v>
      </c>
      <c r="F12" s="39">
        <v>71425700</v>
      </c>
      <c r="G12" s="39">
        <v>59227812.25</v>
      </c>
      <c r="H12" s="69">
        <f t="shared" si="1"/>
        <v>79.868134161306415</v>
      </c>
      <c r="I12" s="14">
        <f t="shared" si="0"/>
        <v>82.92227062527914</v>
      </c>
    </row>
    <row r="13" spans="2:9" s="6" customFormat="1" x14ac:dyDescent="0.25">
      <c r="B13" s="35" t="s">
        <v>49</v>
      </c>
      <c r="C13" s="79" t="s">
        <v>83</v>
      </c>
      <c r="D13" s="80"/>
      <c r="E13" s="39">
        <v>6639800</v>
      </c>
      <c r="F13" s="39">
        <v>6639800</v>
      </c>
      <c r="G13" s="39">
        <v>5795104.3700000001</v>
      </c>
      <c r="H13" s="69">
        <f t="shared" si="1"/>
        <v>87.278297087261663</v>
      </c>
      <c r="I13" s="14">
        <f t="shared" si="0"/>
        <v>87.278297087261663</v>
      </c>
    </row>
    <row r="14" spans="2:9" s="6" customFormat="1" x14ac:dyDescent="0.25">
      <c r="B14" s="35" t="s">
        <v>50</v>
      </c>
      <c r="C14" s="79" t="s">
        <v>84</v>
      </c>
      <c r="D14" s="80"/>
      <c r="E14" s="39">
        <v>0</v>
      </c>
      <c r="F14" s="39">
        <v>0</v>
      </c>
      <c r="G14" s="39">
        <v>0</v>
      </c>
      <c r="H14" s="69">
        <v>0</v>
      </c>
      <c r="I14" s="14">
        <v>0</v>
      </c>
    </row>
    <row r="15" spans="2:9" s="6" customFormat="1" x14ac:dyDescent="0.25">
      <c r="B15" s="34" t="s">
        <v>51</v>
      </c>
      <c r="C15" s="79"/>
      <c r="D15" s="80"/>
      <c r="E15" s="39">
        <f>SUM(E16:E21)</f>
        <v>192110800</v>
      </c>
      <c r="F15" s="39">
        <f>SUM(F16:F21)</f>
        <v>192110800</v>
      </c>
      <c r="G15" s="39">
        <f>SUM(G16:G21)</f>
        <v>184902925.31</v>
      </c>
      <c r="H15" s="69">
        <f t="shared" si="1"/>
        <v>96.248063778819301</v>
      </c>
      <c r="I15" s="14">
        <f t="shared" ref="I15:I27" si="2">G15/F15*100</f>
        <v>96.248063778819301</v>
      </c>
    </row>
    <row r="16" spans="2:9" s="6" customFormat="1" ht="31.5" x14ac:dyDescent="0.25">
      <c r="B16" s="35" t="s">
        <v>52</v>
      </c>
      <c r="C16" s="79" t="s">
        <v>85</v>
      </c>
      <c r="D16" s="80"/>
      <c r="E16" s="39">
        <v>157851800</v>
      </c>
      <c r="F16" s="39">
        <v>155674900</v>
      </c>
      <c r="G16" s="39">
        <v>148766600.09999999</v>
      </c>
      <c r="H16" s="69">
        <f t="shared" si="1"/>
        <v>94.244474944219832</v>
      </c>
      <c r="I16" s="14">
        <f t="shared" si="2"/>
        <v>95.562354689163115</v>
      </c>
    </row>
    <row r="17" spans="2:9" s="6" customFormat="1" x14ac:dyDescent="0.25">
      <c r="B17" s="35" t="s">
        <v>53</v>
      </c>
      <c r="C17" s="79" t="s">
        <v>86</v>
      </c>
      <c r="D17" s="80"/>
      <c r="E17" s="39">
        <v>3807000</v>
      </c>
      <c r="F17" s="39">
        <v>4627000</v>
      </c>
      <c r="G17" s="39">
        <v>4612624.05</v>
      </c>
      <c r="H17" s="70" t="s">
        <v>213</v>
      </c>
      <c r="I17" s="43">
        <f t="shared" si="2"/>
        <v>99.689303004106335</v>
      </c>
    </row>
    <row r="18" spans="2:9" s="6" customFormat="1" x14ac:dyDescent="0.25">
      <c r="B18" s="35" t="s">
        <v>54</v>
      </c>
      <c r="C18" s="79" t="s">
        <v>87</v>
      </c>
      <c r="D18" s="80"/>
      <c r="E18" s="39">
        <v>1005000</v>
      </c>
      <c r="F18" s="39">
        <v>2908000</v>
      </c>
      <c r="G18" s="39">
        <v>2873246.96</v>
      </c>
      <c r="H18" s="70" t="s">
        <v>213</v>
      </c>
      <c r="I18" s="14">
        <f t="shared" si="2"/>
        <v>98.804916093535084</v>
      </c>
    </row>
    <row r="19" spans="2:9" s="6" customFormat="1" x14ac:dyDescent="0.25">
      <c r="B19" s="35" t="s">
        <v>55</v>
      </c>
      <c r="C19" s="79" t="s">
        <v>88</v>
      </c>
      <c r="D19" s="80"/>
      <c r="E19" s="39">
        <v>23709400</v>
      </c>
      <c r="F19" s="39">
        <v>22623100</v>
      </c>
      <c r="G19" s="39">
        <v>22431584.32</v>
      </c>
      <c r="H19" s="69">
        <f t="shared" si="1"/>
        <v>94.610510261752722</v>
      </c>
      <c r="I19" s="14">
        <f t="shared" si="2"/>
        <v>99.15345076492612</v>
      </c>
    </row>
    <row r="20" spans="2:9" s="6" customFormat="1" x14ac:dyDescent="0.25">
      <c r="B20" s="35" t="s">
        <v>56</v>
      </c>
      <c r="C20" s="79" t="s">
        <v>89</v>
      </c>
      <c r="D20" s="80"/>
      <c r="E20" s="39">
        <v>4210600</v>
      </c>
      <c r="F20" s="39">
        <v>5650800</v>
      </c>
      <c r="G20" s="39">
        <v>5544053.79</v>
      </c>
      <c r="H20" s="70" t="s">
        <v>213</v>
      </c>
      <c r="I20" s="14">
        <f t="shared" si="2"/>
        <v>98.110954024208965</v>
      </c>
    </row>
    <row r="21" spans="2:9" s="6" customFormat="1" x14ac:dyDescent="0.25">
      <c r="B21" s="35" t="s">
        <v>57</v>
      </c>
      <c r="C21" s="79" t="s">
        <v>90</v>
      </c>
      <c r="D21" s="80"/>
      <c r="E21" s="39">
        <v>1527000</v>
      </c>
      <c r="F21" s="39">
        <v>627000</v>
      </c>
      <c r="G21" s="39">
        <v>674816.09</v>
      </c>
      <c r="H21" s="69">
        <f t="shared" si="1"/>
        <v>44.192278323510145</v>
      </c>
      <c r="I21" s="43" t="s">
        <v>213</v>
      </c>
    </row>
    <row r="22" spans="2:9" s="6" customFormat="1" x14ac:dyDescent="0.25">
      <c r="B22" s="34" t="s">
        <v>58</v>
      </c>
      <c r="C22" s="79" t="s">
        <v>91</v>
      </c>
      <c r="D22" s="80"/>
      <c r="E22" s="39">
        <f>E23+E28+E29+E30</f>
        <v>2032963206.8199999</v>
      </c>
      <c r="F22" s="39">
        <f>F23+F28+F29+F30</f>
        <v>2140800702.8200002</v>
      </c>
      <c r="G22" s="39">
        <f>G23+G28+G29+G30</f>
        <v>1591635976.8499999</v>
      </c>
      <c r="H22" s="69">
        <f t="shared" si="1"/>
        <v>78.291430534036436</v>
      </c>
      <c r="I22" s="14">
        <f t="shared" si="2"/>
        <v>74.347694988767273</v>
      </c>
    </row>
    <row r="23" spans="2:9" s="6" customFormat="1" x14ac:dyDescent="0.25">
      <c r="B23" s="35" t="s">
        <v>59</v>
      </c>
      <c r="C23" s="79" t="s">
        <v>92</v>
      </c>
      <c r="D23" s="80"/>
      <c r="E23" s="39">
        <f>E24+E25+E26+E27</f>
        <v>1947977271.8199999</v>
      </c>
      <c r="F23" s="39">
        <f>F24+F25+F26+F27</f>
        <v>2053564767.8200002</v>
      </c>
      <c r="G23" s="39">
        <f>G24+G25+G26+G27</f>
        <v>1563682916.54</v>
      </c>
      <c r="H23" s="69">
        <f t="shared" si="1"/>
        <v>80.272133518223612</v>
      </c>
      <c r="I23" s="14">
        <f t="shared" si="2"/>
        <v>76.144806389523154</v>
      </c>
    </row>
    <row r="24" spans="2:9" s="6" customFormat="1" x14ac:dyDescent="0.25">
      <c r="B24" s="35" t="s">
        <v>60</v>
      </c>
      <c r="C24" s="79" t="s">
        <v>93</v>
      </c>
      <c r="D24" s="80"/>
      <c r="E24" s="39">
        <v>376374100</v>
      </c>
      <c r="F24" s="39">
        <v>376374100</v>
      </c>
      <c r="G24" s="39">
        <v>324151700</v>
      </c>
      <c r="H24" s="69">
        <f t="shared" si="1"/>
        <v>86.124868847245324</v>
      </c>
      <c r="I24" s="14">
        <f t="shared" si="2"/>
        <v>86.124868847245324</v>
      </c>
    </row>
    <row r="25" spans="2:9" s="6" customFormat="1" ht="31.5" x14ac:dyDescent="0.25">
      <c r="B25" s="35" t="s">
        <v>61</v>
      </c>
      <c r="C25" s="79" t="s">
        <v>94</v>
      </c>
      <c r="D25" s="80"/>
      <c r="E25" s="39">
        <v>461566572.81999999</v>
      </c>
      <c r="F25" s="39">
        <v>551185972.82000005</v>
      </c>
      <c r="G25" s="39">
        <v>380408618.67000002</v>
      </c>
      <c r="H25" s="69">
        <f t="shared" si="1"/>
        <v>82.416847551555762</v>
      </c>
      <c r="I25" s="14">
        <f t="shared" si="2"/>
        <v>69.016382387914916</v>
      </c>
    </row>
    <row r="26" spans="2:9" s="6" customFormat="1" x14ac:dyDescent="0.25">
      <c r="B26" s="35" t="s">
        <v>62</v>
      </c>
      <c r="C26" s="79" t="s">
        <v>95</v>
      </c>
      <c r="D26" s="80"/>
      <c r="E26" s="39">
        <v>1107034204</v>
      </c>
      <c r="F26" s="39">
        <v>1101854610</v>
      </c>
      <c r="G26" s="39">
        <v>835071773</v>
      </c>
      <c r="H26" s="69">
        <f t="shared" si="1"/>
        <v>75.433240452975198</v>
      </c>
      <c r="I26" s="14">
        <f t="shared" si="2"/>
        <v>75.787836745539423</v>
      </c>
    </row>
    <row r="27" spans="2:9" s="6" customFormat="1" x14ac:dyDescent="0.25">
      <c r="B27" s="36" t="s">
        <v>63</v>
      </c>
      <c r="C27" s="79" t="s">
        <v>96</v>
      </c>
      <c r="D27" s="80"/>
      <c r="E27" s="39">
        <v>3002395</v>
      </c>
      <c r="F27" s="39">
        <v>24150085</v>
      </c>
      <c r="G27" s="39">
        <v>24050824.870000001</v>
      </c>
      <c r="H27" s="70" t="s">
        <v>213</v>
      </c>
      <c r="I27" s="14">
        <f t="shared" si="2"/>
        <v>99.588986415575761</v>
      </c>
    </row>
    <row r="28" spans="2:9" s="6" customFormat="1" x14ac:dyDescent="0.25">
      <c r="B28" s="35" t="s">
        <v>64</v>
      </c>
      <c r="C28" s="79" t="s">
        <v>97</v>
      </c>
      <c r="D28" s="80"/>
      <c r="E28" s="39">
        <v>84985935</v>
      </c>
      <c r="F28" s="39">
        <v>87235935</v>
      </c>
      <c r="G28" s="39">
        <v>87220768.560000002</v>
      </c>
      <c r="H28" s="70" t="s">
        <v>213</v>
      </c>
      <c r="I28" s="14">
        <f t="shared" ref="I28" si="3">G28/F28*100</f>
        <v>99.98261445813587</v>
      </c>
    </row>
    <row r="29" spans="2:9" s="6" customFormat="1" ht="47.25" x14ac:dyDescent="0.25">
      <c r="B29" s="37" t="s">
        <v>65</v>
      </c>
      <c r="C29" s="79" t="s">
        <v>98</v>
      </c>
      <c r="D29" s="80"/>
      <c r="E29" s="39">
        <v>0</v>
      </c>
      <c r="F29" s="39">
        <v>0</v>
      </c>
      <c r="G29" s="39">
        <v>781222</v>
      </c>
      <c r="H29" s="69">
        <v>0</v>
      </c>
      <c r="I29" s="14">
        <v>0</v>
      </c>
    </row>
    <row r="30" spans="2:9" s="6" customFormat="1" ht="31.5" x14ac:dyDescent="0.25">
      <c r="B30" s="35" t="s">
        <v>66</v>
      </c>
      <c r="C30" s="79" t="s">
        <v>99</v>
      </c>
      <c r="D30" s="80"/>
      <c r="E30" s="39">
        <v>0</v>
      </c>
      <c r="F30" s="39">
        <v>0</v>
      </c>
      <c r="G30" s="39">
        <v>-60048930.25</v>
      </c>
      <c r="H30" s="69">
        <v>0</v>
      </c>
      <c r="I30" s="14">
        <v>0</v>
      </c>
    </row>
    <row r="31" spans="2:9" s="6" customFormat="1" x14ac:dyDescent="0.25">
      <c r="B31" s="38" t="s">
        <v>67</v>
      </c>
      <c r="C31" s="71"/>
      <c r="D31" s="72"/>
      <c r="E31" s="68">
        <f>SUM(E7+E22)</f>
        <v>2889361306.8199997</v>
      </c>
      <c r="F31" s="40">
        <f>SUM(F7+F22)</f>
        <v>2997198802.8200002</v>
      </c>
      <c r="G31" s="40">
        <f>SUM(G7+G22)</f>
        <v>2317231589.0599999</v>
      </c>
      <c r="H31" s="42">
        <f t="shared" si="1"/>
        <v>80.198747854428788</v>
      </c>
      <c r="I31" s="41">
        <f>G31/F31*100</f>
        <v>77.313242847947436</v>
      </c>
    </row>
    <row r="32" spans="2:9" s="6" customFormat="1" x14ac:dyDescent="0.25">
      <c r="B32" s="38" t="s">
        <v>68</v>
      </c>
      <c r="C32" s="71"/>
      <c r="D32" s="72"/>
      <c r="E32" s="68">
        <f>SUM(E31-E26)</f>
        <v>1782327102.8199997</v>
      </c>
      <c r="F32" s="40">
        <f>SUM(F31-F26)</f>
        <v>1895344192.8200002</v>
      </c>
      <c r="G32" s="40">
        <f>SUM(G31-G26)</f>
        <v>1482159816.0599999</v>
      </c>
      <c r="H32" s="42">
        <f t="shared" si="1"/>
        <v>83.158686961272437</v>
      </c>
      <c r="I32" s="41">
        <f>G32/F32*100</f>
        <v>78.200034678385194</v>
      </c>
    </row>
    <row r="33" spans="1:9" s="6" customFormat="1" x14ac:dyDescent="0.25">
      <c r="B33" s="32"/>
      <c r="C33" s="31"/>
      <c r="D33" s="31"/>
      <c r="E33" s="9"/>
      <c r="F33" s="9"/>
      <c r="G33" s="9"/>
      <c r="H33" s="9"/>
      <c r="I33" s="9"/>
    </row>
    <row r="34" spans="1:9" s="6" customFormat="1" x14ac:dyDescent="0.25">
      <c r="B34" s="46" t="s">
        <v>71</v>
      </c>
      <c r="C34" s="47"/>
      <c r="D34" s="48"/>
      <c r="E34" s="49"/>
      <c r="F34" s="1"/>
      <c r="G34" s="1"/>
      <c r="H34" s="50"/>
      <c r="I34" s="50"/>
    </row>
    <row r="35" spans="1:9" s="4" customFormat="1" ht="31.5" x14ac:dyDescent="0.25">
      <c r="A35" s="5"/>
      <c r="B35" s="51" t="s">
        <v>161</v>
      </c>
      <c r="C35" s="54">
        <v>100000000</v>
      </c>
      <c r="D35" s="66"/>
      <c r="E35" s="52">
        <v>1579520006</v>
      </c>
      <c r="F35" s="57">
        <v>1579910406</v>
      </c>
      <c r="G35" s="57">
        <v>1183902699.0799999</v>
      </c>
      <c r="H35" s="57">
        <v>74.953320919190674</v>
      </c>
      <c r="I35" s="57">
        <v>74.934799757246481</v>
      </c>
    </row>
    <row r="36" spans="1:9" s="4" customFormat="1" x14ac:dyDescent="0.25">
      <c r="A36" s="5"/>
      <c r="B36" s="51" t="s">
        <v>162</v>
      </c>
      <c r="C36" s="54">
        <v>110000000</v>
      </c>
      <c r="D36" s="66"/>
      <c r="E36" s="52">
        <v>1104668752</v>
      </c>
      <c r="F36" s="57">
        <v>1105591814</v>
      </c>
      <c r="G36" s="57">
        <v>796049385.43000007</v>
      </c>
      <c r="H36" s="57">
        <v>72.062270611778828</v>
      </c>
      <c r="I36" s="57">
        <v>72.002105600792746</v>
      </c>
    </row>
    <row r="37" spans="1:9" s="4" customFormat="1" x14ac:dyDescent="0.25">
      <c r="A37" s="5"/>
      <c r="B37" s="51" t="s">
        <v>163</v>
      </c>
      <c r="C37" s="54">
        <v>110100000</v>
      </c>
      <c r="D37" s="66"/>
      <c r="E37" s="52">
        <v>3941800</v>
      </c>
      <c r="F37" s="57">
        <v>4891800</v>
      </c>
      <c r="G37" s="57">
        <v>2018349.43</v>
      </c>
      <c r="H37" s="57">
        <v>51.203750317114007</v>
      </c>
      <c r="I37" s="57">
        <v>41.259851792796105</v>
      </c>
    </row>
    <row r="38" spans="1:9" s="4" customFormat="1" x14ac:dyDescent="0.25">
      <c r="A38" s="5"/>
      <c r="B38" s="51" t="s">
        <v>164</v>
      </c>
      <c r="C38" s="54">
        <v>110199990</v>
      </c>
      <c r="D38" s="66"/>
      <c r="E38" s="52">
        <v>3941800</v>
      </c>
      <c r="F38" s="57">
        <v>4891800</v>
      </c>
      <c r="G38" s="57">
        <v>2018349.43</v>
      </c>
      <c r="H38" s="57">
        <v>51.203750317114007</v>
      </c>
      <c r="I38" s="57">
        <v>41.259851792796105</v>
      </c>
    </row>
    <row r="39" spans="1:9" s="4" customFormat="1" ht="31.5" x14ac:dyDescent="0.25">
      <c r="A39" s="5"/>
      <c r="B39" s="53" t="s">
        <v>153</v>
      </c>
      <c r="C39" s="54">
        <v>110199990</v>
      </c>
      <c r="D39" s="66">
        <v>600</v>
      </c>
      <c r="E39" s="52">
        <v>3941800</v>
      </c>
      <c r="F39" s="57">
        <v>4891800</v>
      </c>
      <c r="G39" s="57">
        <v>2018349.43</v>
      </c>
      <c r="H39" s="57">
        <v>51.203750317114007</v>
      </c>
      <c r="I39" s="57">
        <v>41.259851792796105</v>
      </c>
    </row>
    <row r="40" spans="1:9" s="4" customFormat="1" x14ac:dyDescent="0.25">
      <c r="A40" s="5"/>
      <c r="B40" s="53" t="s">
        <v>154</v>
      </c>
      <c r="C40" s="54">
        <v>110199990</v>
      </c>
      <c r="D40" s="66">
        <v>610</v>
      </c>
      <c r="E40" s="52">
        <v>890000</v>
      </c>
      <c r="F40" s="57">
        <v>1840000</v>
      </c>
      <c r="G40" s="57">
        <v>760363.69</v>
      </c>
      <c r="H40" s="57">
        <v>85.434122471910101</v>
      </c>
      <c r="I40" s="57">
        <v>41.324113586956521</v>
      </c>
    </row>
    <row r="41" spans="1:9" s="4" customFormat="1" x14ac:dyDescent="0.25">
      <c r="A41" s="5"/>
      <c r="B41" s="53" t="s">
        <v>156</v>
      </c>
      <c r="C41" s="54">
        <v>110199990</v>
      </c>
      <c r="D41" s="66">
        <v>620</v>
      </c>
      <c r="E41" s="52">
        <v>3051800</v>
      </c>
      <c r="F41" s="57">
        <v>3051800</v>
      </c>
      <c r="G41" s="57">
        <v>1257985.74</v>
      </c>
      <c r="H41" s="57">
        <v>41.221106887738387</v>
      </c>
      <c r="I41" s="57">
        <v>41.221106887738387</v>
      </c>
    </row>
    <row r="42" spans="1:9" s="4" customFormat="1" x14ac:dyDescent="0.25">
      <c r="A42" s="5"/>
      <c r="B42" s="51" t="s">
        <v>168</v>
      </c>
      <c r="C42" s="54">
        <v>110200000</v>
      </c>
      <c r="D42" s="66"/>
      <c r="E42" s="52">
        <v>32307700</v>
      </c>
      <c r="F42" s="57">
        <v>32322700</v>
      </c>
      <c r="G42" s="57">
        <v>25804617.93</v>
      </c>
      <c r="H42" s="57">
        <v>79.871417432995855</v>
      </c>
      <c r="I42" s="57">
        <v>79.83435149291364</v>
      </c>
    </row>
    <row r="43" spans="1:9" s="4" customFormat="1" x14ac:dyDescent="0.25">
      <c r="A43" s="5"/>
      <c r="B43" s="51" t="s">
        <v>169</v>
      </c>
      <c r="C43" s="54">
        <v>110200590</v>
      </c>
      <c r="D43" s="66"/>
      <c r="E43" s="52">
        <v>30492284</v>
      </c>
      <c r="F43" s="57">
        <v>30507284</v>
      </c>
      <c r="G43" s="57">
        <v>24469701.93</v>
      </c>
      <c r="H43" s="57">
        <v>80.248832557115108</v>
      </c>
      <c r="I43" s="57">
        <v>80.209375341311926</v>
      </c>
    </row>
    <row r="44" spans="1:9" s="4" customFormat="1" ht="31.5" x14ac:dyDescent="0.25">
      <c r="A44" s="5"/>
      <c r="B44" s="53" t="s">
        <v>153</v>
      </c>
      <c r="C44" s="54">
        <v>110200590</v>
      </c>
      <c r="D44" s="66">
        <v>600</v>
      </c>
      <c r="E44" s="52">
        <v>30492284</v>
      </c>
      <c r="F44" s="57">
        <v>30507284</v>
      </c>
      <c r="G44" s="57">
        <v>24469701.93</v>
      </c>
      <c r="H44" s="57">
        <v>80.248832557115108</v>
      </c>
      <c r="I44" s="57">
        <v>80.209375341311926</v>
      </c>
    </row>
    <row r="45" spans="1:9" s="4" customFormat="1" x14ac:dyDescent="0.25">
      <c r="A45" s="5"/>
      <c r="B45" s="53" t="s">
        <v>156</v>
      </c>
      <c r="C45" s="54">
        <v>110200590</v>
      </c>
      <c r="D45" s="66">
        <v>620</v>
      </c>
      <c r="E45" s="52">
        <v>30492284</v>
      </c>
      <c r="F45" s="57">
        <v>30507284</v>
      </c>
      <c r="G45" s="57">
        <v>24469701.93</v>
      </c>
      <c r="H45" s="57">
        <v>80.248832557115108</v>
      </c>
      <c r="I45" s="57">
        <v>80.209375341311926</v>
      </c>
    </row>
    <row r="46" spans="1:9" s="4" customFormat="1" ht="63" x14ac:dyDescent="0.25">
      <c r="A46" s="5"/>
      <c r="B46" s="51" t="s">
        <v>170</v>
      </c>
      <c r="C46" s="54">
        <v>110282440</v>
      </c>
      <c r="D46" s="66"/>
      <c r="E46" s="52">
        <v>1724600</v>
      </c>
      <c r="F46" s="57">
        <v>1724600</v>
      </c>
      <c r="G46" s="57">
        <v>1258000</v>
      </c>
      <c r="H46" s="57">
        <v>72.944450887162233</v>
      </c>
      <c r="I46" s="57">
        <v>72.944450887162233</v>
      </c>
    </row>
    <row r="47" spans="1:9" s="4" customFormat="1" ht="31.5" x14ac:dyDescent="0.25">
      <c r="A47" s="5"/>
      <c r="B47" s="53" t="s">
        <v>153</v>
      </c>
      <c r="C47" s="54">
        <v>110282440</v>
      </c>
      <c r="D47" s="66">
        <v>600</v>
      </c>
      <c r="E47" s="52">
        <v>1724600</v>
      </c>
      <c r="F47" s="57">
        <v>1724600</v>
      </c>
      <c r="G47" s="57">
        <v>1258000</v>
      </c>
      <c r="H47" s="57">
        <v>72.944450887162233</v>
      </c>
      <c r="I47" s="57">
        <v>72.944450887162233</v>
      </c>
    </row>
    <row r="48" spans="1:9" s="4" customFormat="1" x14ac:dyDescent="0.25">
      <c r="A48" s="5"/>
      <c r="B48" s="53" t="s">
        <v>156</v>
      </c>
      <c r="C48" s="54">
        <v>110282440</v>
      </c>
      <c r="D48" s="66">
        <v>620</v>
      </c>
      <c r="E48" s="52">
        <v>1724600</v>
      </c>
      <c r="F48" s="57">
        <v>1724600</v>
      </c>
      <c r="G48" s="57">
        <v>1258000</v>
      </c>
      <c r="H48" s="57">
        <v>72.944450887162233</v>
      </c>
      <c r="I48" s="57">
        <v>72.944450887162233</v>
      </c>
    </row>
    <row r="49" spans="1:9" s="4" customFormat="1" ht="78.75" x14ac:dyDescent="0.25">
      <c r="A49" s="5"/>
      <c r="B49" s="51" t="s">
        <v>171</v>
      </c>
      <c r="C49" s="54" t="s">
        <v>370</v>
      </c>
      <c r="D49" s="66"/>
      <c r="E49" s="52">
        <v>90816</v>
      </c>
      <c r="F49" s="57">
        <v>90816</v>
      </c>
      <c r="G49" s="57">
        <v>76916</v>
      </c>
      <c r="H49" s="57">
        <v>84.694326990838618</v>
      </c>
      <c r="I49" s="57">
        <v>84.694326990838618</v>
      </c>
    </row>
    <row r="50" spans="1:9" s="4" customFormat="1" ht="31.5" x14ac:dyDescent="0.25">
      <c r="A50" s="5"/>
      <c r="B50" s="53" t="s">
        <v>153</v>
      </c>
      <c r="C50" s="54" t="s">
        <v>370</v>
      </c>
      <c r="D50" s="66">
        <v>600</v>
      </c>
      <c r="E50" s="52">
        <v>90816</v>
      </c>
      <c r="F50" s="57">
        <v>90816</v>
      </c>
      <c r="G50" s="57">
        <v>76916</v>
      </c>
      <c r="H50" s="57">
        <v>84.694326990838618</v>
      </c>
      <c r="I50" s="57">
        <v>84.694326990838618</v>
      </c>
    </row>
    <row r="51" spans="1:9" s="4" customFormat="1" x14ac:dyDescent="0.25">
      <c r="A51" s="5"/>
      <c r="B51" s="53" t="s">
        <v>156</v>
      </c>
      <c r="C51" s="54" t="s">
        <v>370</v>
      </c>
      <c r="D51" s="66">
        <v>620</v>
      </c>
      <c r="E51" s="52">
        <v>90816</v>
      </c>
      <c r="F51" s="57">
        <v>90816</v>
      </c>
      <c r="G51" s="57">
        <v>76916</v>
      </c>
      <c r="H51" s="57">
        <v>84.694326990838618</v>
      </c>
      <c r="I51" s="57">
        <v>84.694326990838618</v>
      </c>
    </row>
    <row r="52" spans="1:9" s="4" customFormat="1" ht="47.25" x14ac:dyDescent="0.25">
      <c r="A52" s="5"/>
      <c r="B52" s="51" t="s">
        <v>172</v>
      </c>
      <c r="C52" s="54">
        <v>110300000</v>
      </c>
      <c r="D52" s="66"/>
      <c r="E52" s="52">
        <v>1068419252</v>
      </c>
      <c r="F52" s="57">
        <v>1068377314</v>
      </c>
      <c r="G52" s="57">
        <v>768226418.06999993</v>
      </c>
      <c r="H52" s="57">
        <v>71.903086417802584</v>
      </c>
      <c r="I52" s="57">
        <v>71.905908895965183</v>
      </c>
    </row>
    <row r="53" spans="1:9" s="4" customFormat="1" x14ac:dyDescent="0.25">
      <c r="A53" s="5"/>
      <c r="B53" s="51" t="s">
        <v>169</v>
      </c>
      <c r="C53" s="54">
        <v>110300590</v>
      </c>
      <c r="D53" s="66"/>
      <c r="E53" s="52">
        <v>129089052</v>
      </c>
      <c r="F53" s="57">
        <v>129047114</v>
      </c>
      <c r="G53" s="57">
        <v>105518177.05</v>
      </c>
      <c r="H53" s="57">
        <v>81.740608839547448</v>
      </c>
      <c r="I53" s="57">
        <v>81.767173072928998</v>
      </c>
    </row>
    <row r="54" spans="1:9" s="4" customFormat="1" ht="31.5" x14ac:dyDescent="0.25">
      <c r="A54" s="5"/>
      <c r="B54" s="53" t="s">
        <v>153</v>
      </c>
      <c r="C54" s="54">
        <v>110300590</v>
      </c>
      <c r="D54" s="66">
        <v>600</v>
      </c>
      <c r="E54" s="52">
        <v>129089052</v>
      </c>
      <c r="F54" s="57">
        <v>129047114</v>
      </c>
      <c r="G54" s="57">
        <v>105518177.05</v>
      </c>
      <c r="H54" s="57">
        <v>81.740608839547448</v>
      </c>
      <c r="I54" s="57">
        <v>81.767173072928998</v>
      </c>
    </row>
    <row r="55" spans="1:9" s="4" customFormat="1" x14ac:dyDescent="0.25">
      <c r="A55" s="5"/>
      <c r="B55" s="53" t="s">
        <v>154</v>
      </c>
      <c r="C55" s="54">
        <v>110300590</v>
      </c>
      <c r="D55" s="66">
        <v>610</v>
      </c>
      <c r="E55" s="52">
        <v>50172600</v>
      </c>
      <c r="F55" s="57">
        <v>49167462</v>
      </c>
      <c r="G55" s="57">
        <v>41245672.539999999</v>
      </c>
      <c r="H55" s="57">
        <v>82.207564567114318</v>
      </c>
      <c r="I55" s="57">
        <v>83.888146473779756</v>
      </c>
    </row>
    <row r="56" spans="1:9" s="4" customFormat="1" x14ac:dyDescent="0.25">
      <c r="A56" s="5"/>
      <c r="B56" s="53" t="s">
        <v>156</v>
      </c>
      <c r="C56" s="54">
        <v>110300590</v>
      </c>
      <c r="D56" s="66">
        <v>620</v>
      </c>
      <c r="E56" s="52">
        <v>78916452</v>
      </c>
      <c r="F56" s="57">
        <v>79879652</v>
      </c>
      <c r="G56" s="57">
        <v>64272504.509999998</v>
      </c>
      <c r="H56" s="57">
        <v>81.443733063417497</v>
      </c>
      <c r="I56" s="57">
        <v>80.461673155511491</v>
      </c>
    </row>
    <row r="57" spans="1:9" s="4" customFormat="1" x14ac:dyDescent="0.25">
      <c r="A57" s="5"/>
      <c r="B57" s="51" t="s">
        <v>173</v>
      </c>
      <c r="C57" s="54">
        <v>110384010</v>
      </c>
      <c r="D57" s="66"/>
      <c r="E57" s="52">
        <v>537105600</v>
      </c>
      <c r="F57" s="57">
        <v>537105600</v>
      </c>
      <c r="G57" s="57">
        <v>385522070.95999998</v>
      </c>
      <c r="H57" s="57">
        <v>71.777704600361631</v>
      </c>
      <c r="I57" s="57">
        <v>71.777704600361631</v>
      </c>
    </row>
    <row r="58" spans="1:9" s="4" customFormat="1" ht="31.5" x14ac:dyDescent="0.25">
      <c r="A58" s="5"/>
      <c r="B58" s="53" t="s">
        <v>153</v>
      </c>
      <c r="C58" s="54">
        <v>110384010</v>
      </c>
      <c r="D58" s="66">
        <v>600</v>
      </c>
      <c r="E58" s="52">
        <v>537105600</v>
      </c>
      <c r="F58" s="57">
        <v>537105600</v>
      </c>
      <c r="G58" s="57">
        <v>385522070.95999998</v>
      </c>
      <c r="H58" s="57">
        <v>71.777704600361631</v>
      </c>
      <c r="I58" s="57">
        <v>71.777704600361631</v>
      </c>
    </row>
    <row r="59" spans="1:9" s="4" customFormat="1" x14ac:dyDescent="0.25">
      <c r="A59" s="5"/>
      <c r="B59" s="53" t="s">
        <v>154</v>
      </c>
      <c r="C59" s="54">
        <v>110384010</v>
      </c>
      <c r="D59" s="66">
        <v>610</v>
      </c>
      <c r="E59" s="52">
        <v>537105600</v>
      </c>
      <c r="F59" s="57">
        <v>537105600</v>
      </c>
      <c r="G59" s="57">
        <v>385522070.95999998</v>
      </c>
      <c r="H59" s="57">
        <v>71.777704600361631</v>
      </c>
      <c r="I59" s="57">
        <v>71.777704600361631</v>
      </c>
    </row>
    <row r="60" spans="1:9" s="4" customFormat="1" ht="31.5" x14ac:dyDescent="0.25">
      <c r="A60" s="5"/>
      <c r="B60" s="51" t="s">
        <v>174</v>
      </c>
      <c r="C60" s="54">
        <v>110384020</v>
      </c>
      <c r="D60" s="66"/>
      <c r="E60" s="52">
        <v>401722100</v>
      </c>
      <c r="F60" s="57">
        <v>401722100</v>
      </c>
      <c r="G60" s="57">
        <v>276827457.06</v>
      </c>
      <c r="H60" s="57">
        <v>68.910188675206072</v>
      </c>
      <c r="I60" s="57">
        <v>68.910188675206072</v>
      </c>
    </row>
    <row r="61" spans="1:9" s="4" customFormat="1" ht="31.5" x14ac:dyDescent="0.25">
      <c r="A61" s="5"/>
      <c r="B61" s="53" t="s">
        <v>153</v>
      </c>
      <c r="C61" s="54">
        <v>110384020</v>
      </c>
      <c r="D61" s="66">
        <v>600</v>
      </c>
      <c r="E61" s="52">
        <v>401722100</v>
      </c>
      <c r="F61" s="57">
        <v>401722100</v>
      </c>
      <c r="G61" s="57">
        <v>276827457.06</v>
      </c>
      <c r="H61" s="57">
        <v>68.910188675206072</v>
      </c>
      <c r="I61" s="57">
        <v>68.910188675206072</v>
      </c>
    </row>
    <row r="62" spans="1:9" s="4" customFormat="1" x14ac:dyDescent="0.25">
      <c r="A62" s="5"/>
      <c r="B62" s="53" t="s">
        <v>156</v>
      </c>
      <c r="C62" s="54">
        <v>110384020</v>
      </c>
      <c r="D62" s="66">
        <v>620</v>
      </c>
      <c r="E62" s="52">
        <v>401722100</v>
      </c>
      <c r="F62" s="57">
        <v>401722100</v>
      </c>
      <c r="G62" s="57">
        <v>276827457.06</v>
      </c>
      <c r="H62" s="57">
        <v>68.910188675206072</v>
      </c>
      <c r="I62" s="57">
        <v>68.910188675206072</v>
      </c>
    </row>
    <row r="63" spans="1:9" s="4" customFormat="1" ht="31.5" x14ac:dyDescent="0.25">
      <c r="A63" s="5"/>
      <c r="B63" s="51" t="s">
        <v>175</v>
      </c>
      <c r="C63" s="54">
        <v>110384040</v>
      </c>
      <c r="D63" s="66"/>
      <c r="E63" s="52">
        <v>502500</v>
      </c>
      <c r="F63" s="57">
        <v>502500</v>
      </c>
      <c r="G63" s="57">
        <v>358713</v>
      </c>
      <c r="H63" s="57">
        <v>71.385671641791049</v>
      </c>
      <c r="I63" s="57">
        <v>71.385671641791049</v>
      </c>
    </row>
    <row r="64" spans="1:9" s="4" customFormat="1" ht="31.5" x14ac:dyDescent="0.25">
      <c r="A64" s="5"/>
      <c r="B64" s="53" t="s">
        <v>153</v>
      </c>
      <c r="C64" s="54">
        <v>110384040</v>
      </c>
      <c r="D64" s="66">
        <v>600</v>
      </c>
      <c r="E64" s="52">
        <v>502500</v>
      </c>
      <c r="F64" s="57">
        <v>502500</v>
      </c>
      <c r="G64" s="57">
        <v>358713</v>
      </c>
      <c r="H64" s="57">
        <v>71.385671641791049</v>
      </c>
      <c r="I64" s="57">
        <v>71.385671641791049</v>
      </c>
    </row>
    <row r="65" spans="1:9" s="4" customFormat="1" x14ac:dyDescent="0.25">
      <c r="A65" s="5"/>
      <c r="B65" s="53" t="s">
        <v>154</v>
      </c>
      <c r="C65" s="54">
        <v>110384040</v>
      </c>
      <c r="D65" s="66">
        <v>610</v>
      </c>
      <c r="E65" s="52">
        <v>502500</v>
      </c>
      <c r="F65" s="57">
        <v>502500</v>
      </c>
      <c r="G65" s="57">
        <v>358713</v>
      </c>
      <c r="H65" s="57">
        <v>71.385671641791049</v>
      </c>
      <c r="I65" s="57">
        <v>71.385671641791049</v>
      </c>
    </row>
    <row r="66" spans="1:9" s="4" customFormat="1" ht="31.5" x14ac:dyDescent="0.25">
      <c r="A66" s="5"/>
      <c r="B66" s="51" t="s">
        <v>176</v>
      </c>
      <c r="C66" s="54">
        <v>120000000</v>
      </c>
      <c r="D66" s="66"/>
      <c r="E66" s="52">
        <v>833500</v>
      </c>
      <c r="F66" s="57">
        <v>833500</v>
      </c>
      <c r="G66" s="57">
        <v>590923.53</v>
      </c>
      <c r="H66" s="57">
        <v>70.896644271145774</v>
      </c>
      <c r="I66" s="57">
        <v>70.896644271145774</v>
      </c>
    </row>
    <row r="67" spans="1:9" s="4" customFormat="1" ht="47.25" x14ac:dyDescent="0.25">
      <c r="A67" s="5"/>
      <c r="B67" s="51" t="s">
        <v>177</v>
      </c>
      <c r="C67" s="54">
        <v>120100000</v>
      </c>
      <c r="D67" s="66"/>
      <c r="E67" s="52">
        <v>833500</v>
      </c>
      <c r="F67" s="57">
        <v>833500</v>
      </c>
      <c r="G67" s="57">
        <v>590923.53</v>
      </c>
      <c r="H67" s="57">
        <v>70.896644271145774</v>
      </c>
      <c r="I67" s="57">
        <v>70.896644271145774</v>
      </c>
    </row>
    <row r="68" spans="1:9" s="4" customFormat="1" x14ac:dyDescent="0.25">
      <c r="A68" s="5"/>
      <c r="B68" s="51" t="s">
        <v>214</v>
      </c>
      <c r="C68" s="54">
        <v>120185020</v>
      </c>
      <c r="D68" s="66"/>
      <c r="E68" s="52">
        <v>50000</v>
      </c>
      <c r="F68" s="57">
        <v>50000</v>
      </c>
      <c r="G68" s="57">
        <v>50000</v>
      </c>
      <c r="H68" s="57">
        <v>100</v>
      </c>
      <c r="I68" s="57">
        <v>100</v>
      </c>
    </row>
    <row r="69" spans="1:9" s="4" customFormat="1" ht="31.5" x14ac:dyDescent="0.25">
      <c r="A69" s="5"/>
      <c r="B69" s="53" t="s">
        <v>153</v>
      </c>
      <c r="C69" s="54">
        <v>120185020</v>
      </c>
      <c r="D69" s="66">
        <v>600</v>
      </c>
      <c r="E69" s="52">
        <v>50000</v>
      </c>
      <c r="F69" s="57">
        <v>50000</v>
      </c>
      <c r="G69" s="57">
        <v>50000</v>
      </c>
      <c r="H69" s="57">
        <v>100</v>
      </c>
      <c r="I69" s="57">
        <v>100</v>
      </c>
    </row>
    <row r="70" spans="1:9" s="4" customFormat="1" x14ac:dyDescent="0.25">
      <c r="A70" s="5"/>
      <c r="B70" s="53" t="s">
        <v>154</v>
      </c>
      <c r="C70" s="54">
        <v>120185020</v>
      </c>
      <c r="D70" s="66">
        <v>610</v>
      </c>
      <c r="E70" s="52">
        <v>50000</v>
      </c>
      <c r="F70" s="57">
        <v>50000</v>
      </c>
      <c r="G70" s="57">
        <v>50000</v>
      </c>
      <c r="H70" s="57">
        <v>100</v>
      </c>
      <c r="I70" s="57">
        <v>100</v>
      </c>
    </row>
    <row r="71" spans="1:9" s="4" customFormat="1" x14ac:dyDescent="0.25">
      <c r="A71" s="5"/>
      <c r="B71" s="51" t="s">
        <v>164</v>
      </c>
      <c r="C71" s="54">
        <v>120199990</v>
      </c>
      <c r="D71" s="66"/>
      <c r="E71" s="52">
        <v>783500</v>
      </c>
      <c r="F71" s="57">
        <v>783500</v>
      </c>
      <c r="G71" s="57">
        <v>540923.53</v>
      </c>
      <c r="H71" s="57">
        <v>69.039378430121261</v>
      </c>
      <c r="I71" s="57">
        <v>69.039378430121261</v>
      </c>
    </row>
    <row r="72" spans="1:9" s="4" customFormat="1" ht="31.5" x14ac:dyDescent="0.25">
      <c r="A72" s="5"/>
      <c r="B72" s="53" t="s">
        <v>153</v>
      </c>
      <c r="C72" s="54">
        <v>120199990</v>
      </c>
      <c r="D72" s="66">
        <v>600</v>
      </c>
      <c r="E72" s="52">
        <v>783500</v>
      </c>
      <c r="F72" s="57">
        <v>783500</v>
      </c>
      <c r="G72" s="57">
        <v>540923.53</v>
      </c>
      <c r="H72" s="57">
        <v>69.039378430121261</v>
      </c>
      <c r="I72" s="57">
        <v>69.039378430121261</v>
      </c>
    </row>
    <row r="73" spans="1:9" s="4" customFormat="1" x14ac:dyDescent="0.25">
      <c r="A73" s="5"/>
      <c r="B73" s="53" t="s">
        <v>156</v>
      </c>
      <c r="C73" s="54">
        <v>120199990</v>
      </c>
      <c r="D73" s="66">
        <v>620</v>
      </c>
      <c r="E73" s="52">
        <v>783500</v>
      </c>
      <c r="F73" s="57">
        <v>783500</v>
      </c>
      <c r="G73" s="57">
        <v>540923.53</v>
      </c>
      <c r="H73" s="57">
        <v>69.039378430121261</v>
      </c>
      <c r="I73" s="57">
        <v>69.039378430121261</v>
      </c>
    </row>
    <row r="74" spans="1:9" s="4" customFormat="1" x14ac:dyDescent="0.25">
      <c r="A74" s="5"/>
      <c r="B74" s="51" t="s">
        <v>178</v>
      </c>
      <c r="C74" s="54">
        <v>130000000</v>
      </c>
      <c r="D74" s="66"/>
      <c r="E74" s="52">
        <v>71879850</v>
      </c>
      <c r="F74" s="57">
        <v>71914000</v>
      </c>
      <c r="G74" s="57">
        <v>57483459.25</v>
      </c>
      <c r="H74" s="57">
        <v>79.97159043876691</v>
      </c>
      <c r="I74" s="57">
        <v>79.933614108518512</v>
      </c>
    </row>
    <row r="75" spans="1:9" s="4" customFormat="1" x14ac:dyDescent="0.25">
      <c r="A75" s="5"/>
      <c r="B75" s="51" t="s">
        <v>179</v>
      </c>
      <c r="C75" s="54">
        <v>130100000</v>
      </c>
      <c r="D75" s="66"/>
      <c r="E75" s="52">
        <v>1337750</v>
      </c>
      <c r="F75" s="57">
        <v>1337750</v>
      </c>
      <c r="G75" s="57">
        <v>901299.86</v>
      </c>
      <c r="H75" s="57">
        <v>67.374312091197908</v>
      </c>
      <c r="I75" s="57">
        <v>67.374312091197908</v>
      </c>
    </row>
    <row r="76" spans="1:9" s="4" customFormat="1" x14ac:dyDescent="0.25">
      <c r="A76" s="5"/>
      <c r="B76" s="51" t="s">
        <v>322</v>
      </c>
      <c r="C76" s="54">
        <v>130185210</v>
      </c>
      <c r="D76" s="66"/>
      <c r="E76" s="52">
        <v>37750</v>
      </c>
      <c r="F76" s="57">
        <v>37750</v>
      </c>
      <c r="G76" s="57">
        <v>37750</v>
      </c>
      <c r="H76" s="57">
        <v>100</v>
      </c>
      <c r="I76" s="57">
        <v>100</v>
      </c>
    </row>
    <row r="77" spans="1:9" s="4" customFormat="1" ht="31.5" x14ac:dyDescent="0.25">
      <c r="A77" s="5"/>
      <c r="B77" s="53" t="s">
        <v>153</v>
      </c>
      <c r="C77" s="54">
        <v>130185210</v>
      </c>
      <c r="D77" s="66">
        <v>600</v>
      </c>
      <c r="E77" s="52">
        <v>37750</v>
      </c>
      <c r="F77" s="57">
        <v>37750</v>
      </c>
      <c r="G77" s="57">
        <v>37750</v>
      </c>
      <c r="H77" s="57">
        <v>100</v>
      </c>
      <c r="I77" s="57">
        <v>100</v>
      </c>
    </row>
    <row r="78" spans="1:9" s="4" customFormat="1" x14ac:dyDescent="0.25">
      <c r="A78" s="5"/>
      <c r="B78" s="53" t="s">
        <v>154</v>
      </c>
      <c r="C78" s="54">
        <v>130185210</v>
      </c>
      <c r="D78" s="66">
        <v>610</v>
      </c>
      <c r="E78" s="52">
        <v>37750</v>
      </c>
      <c r="F78" s="57">
        <v>37750</v>
      </c>
      <c r="G78" s="57">
        <v>37750</v>
      </c>
      <c r="H78" s="57">
        <v>100</v>
      </c>
      <c r="I78" s="57">
        <v>100</v>
      </c>
    </row>
    <row r="79" spans="1:9" s="4" customFormat="1" x14ac:dyDescent="0.25">
      <c r="A79" s="5"/>
      <c r="B79" s="51" t="s">
        <v>164</v>
      </c>
      <c r="C79" s="54">
        <v>130199990</v>
      </c>
      <c r="D79" s="66"/>
      <c r="E79" s="52">
        <v>1300000</v>
      </c>
      <c r="F79" s="57">
        <v>1300000</v>
      </c>
      <c r="G79" s="57">
        <v>863549.86</v>
      </c>
      <c r="H79" s="57">
        <v>66.426912307692305</v>
      </c>
      <c r="I79" s="57">
        <v>66.426912307692305</v>
      </c>
    </row>
    <row r="80" spans="1:9" s="4" customFormat="1" ht="31.5" x14ac:dyDescent="0.25">
      <c r="A80" s="5"/>
      <c r="B80" s="53" t="s">
        <v>153</v>
      </c>
      <c r="C80" s="54">
        <v>130199990</v>
      </c>
      <c r="D80" s="66">
        <v>600</v>
      </c>
      <c r="E80" s="52">
        <v>1300000</v>
      </c>
      <c r="F80" s="57">
        <v>1300000</v>
      </c>
      <c r="G80" s="57">
        <v>863549.86</v>
      </c>
      <c r="H80" s="57">
        <v>66.426912307692305</v>
      </c>
      <c r="I80" s="57">
        <v>66.426912307692305</v>
      </c>
    </row>
    <row r="81" spans="1:9" s="4" customFormat="1" x14ac:dyDescent="0.25">
      <c r="A81" s="5"/>
      <c r="B81" s="53" t="s">
        <v>154</v>
      </c>
      <c r="C81" s="54">
        <v>130199990</v>
      </c>
      <c r="D81" s="66">
        <v>610</v>
      </c>
      <c r="E81" s="52">
        <v>1300000</v>
      </c>
      <c r="F81" s="57">
        <v>1300000</v>
      </c>
      <c r="G81" s="57">
        <v>863549.86</v>
      </c>
      <c r="H81" s="57">
        <v>66.426912307692305</v>
      </c>
      <c r="I81" s="57">
        <v>66.426912307692305</v>
      </c>
    </row>
    <row r="82" spans="1:9" s="4" customFormat="1" ht="31.5" x14ac:dyDescent="0.25">
      <c r="A82" s="5"/>
      <c r="B82" s="51" t="s">
        <v>180</v>
      </c>
      <c r="C82" s="54">
        <v>130200000</v>
      </c>
      <c r="D82" s="66"/>
      <c r="E82" s="52">
        <v>190000</v>
      </c>
      <c r="F82" s="57">
        <v>190000</v>
      </c>
      <c r="G82" s="57">
        <v>153156</v>
      </c>
      <c r="H82" s="57">
        <v>80.60842105263157</v>
      </c>
      <c r="I82" s="57">
        <v>80.60842105263157</v>
      </c>
    </row>
    <row r="83" spans="1:9" s="4" customFormat="1" x14ac:dyDescent="0.25">
      <c r="A83" s="5"/>
      <c r="B83" s="51" t="s">
        <v>164</v>
      </c>
      <c r="C83" s="54">
        <v>130299990</v>
      </c>
      <c r="D83" s="66"/>
      <c r="E83" s="52">
        <v>190000</v>
      </c>
      <c r="F83" s="57">
        <v>190000</v>
      </c>
      <c r="G83" s="57">
        <v>153156</v>
      </c>
      <c r="H83" s="57">
        <v>80.60842105263157</v>
      </c>
      <c r="I83" s="57">
        <v>80.60842105263157</v>
      </c>
    </row>
    <row r="84" spans="1:9" s="4" customFormat="1" ht="31.5" x14ac:dyDescent="0.25">
      <c r="A84" s="5"/>
      <c r="B84" s="53" t="s">
        <v>153</v>
      </c>
      <c r="C84" s="54">
        <v>130299990</v>
      </c>
      <c r="D84" s="66">
        <v>600</v>
      </c>
      <c r="E84" s="52">
        <v>190000</v>
      </c>
      <c r="F84" s="57">
        <v>190000</v>
      </c>
      <c r="G84" s="57">
        <v>153156</v>
      </c>
      <c r="H84" s="57">
        <v>80.60842105263157</v>
      </c>
      <c r="I84" s="57">
        <v>80.60842105263157</v>
      </c>
    </row>
    <row r="85" spans="1:9" s="4" customFormat="1" x14ac:dyDescent="0.25">
      <c r="A85" s="5"/>
      <c r="B85" s="53" t="s">
        <v>154</v>
      </c>
      <c r="C85" s="54">
        <v>130299990</v>
      </c>
      <c r="D85" s="66">
        <v>610</v>
      </c>
      <c r="E85" s="52">
        <v>150000</v>
      </c>
      <c r="F85" s="57">
        <v>150000</v>
      </c>
      <c r="G85" s="57">
        <v>113156</v>
      </c>
      <c r="H85" s="57">
        <v>75.437333333333328</v>
      </c>
      <c r="I85" s="57">
        <v>75.437333333333328</v>
      </c>
    </row>
    <row r="86" spans="1:9" s="4" customFormat="1" x14ac:dyDescent="0.25">
      <c r="A86" s="5"/>
      <c r="B86" s="53" t="s">
        <v>156</v>
      </c>
      <c r="C86" s="54">
        <v>130299990</v>
      </c>
      <c r="D86" s="66">
        <v>620</v>
      </c>
      <c r="E86" s="52">
        <v>40000</v>
      </c>
      <c r="F86" s="57">
        <v>40000</v>
      </c>
      <c r="G86" s="57">
        <v>40000</v>
      </c>
      <c r="H86" s="57">
        <v>100</v>
      </c>
      <c r="I86" s="57">
        <v>100</v>
      </c>
    </row>
    <row r="87" spans="1:9" s="4" customFormat="1" ht="31.5" x14ac:dyDescent="0.25">
      <c r="A87" s="5"/>
      <c r="B87" s="51" t="s">
        <v>181</v>
      </c>
      <c r="C87" s="54">
        <v>130300000</v>
      </c>
      <c r="D87" s="66"/>
      <c r="E87" s="52">
        <v>24890900</v>
      </c>
      <c r="F87" s="57">
        <v>24925050</v>
      </c>
      <c r="G87" s="57">
        <v>21491196.66</v>
      </c>
      <c r="H87" s="57">
        <v>86.341581300796676</v>
      </c>
      <c r="I87" s="57">
        <v>86.223284045568619</v>
      </c>
    </row>
    <row r="88" spans="1:9" s="4" customFormat="1" x14ac:dyDescent="0.25">
      <c r="A88" s="5"/>
      <c r="B88" s="51" t="s">
        <v>169</v>
      </c>
      <c r="C88" s="54">
        <v>130300590</v>
      </c>
      <c r="D88" s="66"/>
      <c r="E88" s="52">
        <v>24890900</v>
      </c>
      <c r="F88" s="57">
        <v>24925050</v>
      </c>
      <c r="G88" s="57">
        <v>21491196.66</v>
      </c>
      <c r="H88" s="57">
        <v>86.341581300796676</v>
      </c>
      <c r="I88" s="57">
        <v>86.223284045568619</v>
      </c>
    </row>
    <row r="89" spans="1:9" s="4" customFormat="1" ht="31.5" x14ac:dyDescent="0.25">
      <c r="A89" s="5"/>
      <c r="B89" s="53" t="s">
        <v>153</v>
      </c>
      <c r="C89" s="54">
        <v>130300590</v>
      </c>
      <c r="D89" s="66">
        <v>600</v>
      </c>
      <c r="E89" s="52">
        <v>24890900</v>
      </c>
      <c r="F89" s="57">
        <v>24925050</v>
      </c>
      <c r="G89" s="57">
        <v>21491196.66</v>
      </c>
      <c r="H89" s="57">
        <v>86.341581300796676</v>
      </c>
      <c r="I89" s="57">
        <v>86.223284045568619</v>
      </c>
    </row>
    <row r="90" spans="1:9" s="4" customFormat="1" x14ac:dyDescent="0.25">
      <c r="A90" s="5"/>
      <c r="B90" s="53" t="s">
        <v>154</v>
      </c>
      <c r="C90" s="54">
        <v>130300590</v>
      </c>
      <c r="D90" s="66">
        <v>610</v>
      </c>
      <c r="E90" s="52">
        <v>24890900</v>
      </c>
      <c r="F90" s="57">
        <v>24925050</v>
      </c>
      <c r="G90" s="57">
        <v>21491196.66</v>
      </c>
      <c r="H90" s="57">
        <v>86.341581300796676</v>
      </c>
      <c r="I90" s="57">
        <v>86.223284045568619</v>
      </c>
    </row>
    <row r="91" spans="1:9" s="4" customFormat="1" ht="31.5" x14ac:dyDescent="0.25">
      <c r="A91" s="5"/>
      <c r="B91" s="51" t="s">
        <v>182</v>
      </c>
      <c r="C91" s="54">
        <v>130400000</v>
      </c>
      <c r="D91" s="66"/>
      <c r="E91" s="52">
        <v>45461200</v>
      </c>
      <c r="F91" s="57">
        <v>45461200</v>
      </c>
      <c r="G91" s="57">
        <v>34937806.729999997</v>
      </c>
      <c r="H91" s="57">
        <v>76.851923684372608</v>
      </c>
      <c r="I91" s="57">
        <v>76.851923684372608</v>
      </c>
    </row>
    <row r="92" spans="1:9" s="4" customFormat="1" x14ac:dyDescent="0.25">
      <c r="A92" s="5"/>
      <c r="B92" s="51" t="s">
        <v>169</v>
      </c>
      <c r="C92" s="54">
        <v>130400590</v>
      </c>
      <c r="D92" s="66"/>
      <c r="E92" s="52">
        <v>45461200</v>
      </c>
      <c r="F92" s="57">
        <v>45461200</v>
      </c>
      <c r="G92" s="57">
        <v>34937806.729999997</v>
      </c>
      <c r="H92" s="57">
        <v>76.851923684372608</v>
      </c>
      <c r="I92" s="57">
        <v>76.851923684372608</v>
      </c>
    </row>
    <row r="93" spans="1:9" s="4" customFormat="1" ht="31.5" x14ac:dyDescent="0.25">
      <c r="A93" s="5"/>
      <c r="B93" s="53" t="s">
        <v>153</v>
      </c>
      <c r="C93" s="54">
        <v>130400590</v>
      </c>
      <c r="D93" s="66">
        <v>600</v>
      </c>
      <c r="E93" s="52">
        <v>45461200</v>
      </c>
      <c r="F93" s="57">
        <v>45461200</v>
      </c>
      <c r="G93" s="57">
        <v>34937806.729999997</v>
      </c>
      <c r="H93" s="57">
        <v>76.851923684372608</v>
      </c>
      <c r="I93" s="57">
        <v>76.851923684372608</v>
      </c>
    </row>
    <row r="94" spans="1:9" s="4" customFormat="1" x14ac:dyDescent="0.25">
      <c r="A94" s="5"/>
      <c r="B94" s="53" t="s">
        <v>156</v>
      </c>
      <c r="C94" s="54">
        <v>130400590</v>
      </c>
      <c r="D94" s="66">
        <v>620</v>
      </c>
      <c r="E94" s="52">
        <v>45461200</v>
      </c>
      <c r="F94" s="57">
        <v>45461200</v>
      </c>
      <c r="G94" s="57">
        <v>34937806.729999997</v>
      </c>
      <c r="H94" s="57">
        <v>76.851923684372608</v>
      </c>
      <c r="I94" s="57">
        <v>76.851923684372608</v>
      </c>
    </row>
    <row r="95" spans="1:9" s="4" customFormat="1" x14ac:dyDescent="0.25">
      <c r="A95" s="5"/>
      <c r="B95" s="51" t="s">
        <v>183</v>
      </c>
      <c r="C95" s="54">
        <v>140000000</v>
      </c>
      <c r="D95" s="66"/>
      <c r="E95" s="52">
        <v>402137904</v>
      </c>
      <c r="F95" s="57">
        <v>401571092</v>
      </c>
      <c r="G95" s="57">
        <v>329778930.87</v>
      </c>
      <c r="H95" s="57">
        <v>82.006428041162721</v>
      </c>
      <c r="I95" s="57">
        <v>82.12217897148831</v>
      </c>
    </row>
    <row r="96" spans="1:9" s="4" customFormat="1" ht="31.5" x14ac:dyDescent="0.25">
      <c r="A96" s="5"/>
      <c r="B96" s="51" t="s">
        <v>184</v>
      </c>
      <c r="C96" s="54">
        <v>140100000</v>
      </c>
      <c r="D96" s="66"/>
      <c r="E96" s="52">
        <v>104914600</v>
      </c>
      <c r="F96" s="57">
        <v>103055000</v>
      </c>
      <c r="G96" s="57">
        <v>66185148.799999997</v>
      </c>
      <c r="H96" s="57">
        <v>63.084784005276674</v>
      </c>
      <c r="I96" s="57">
        <v>64.223132113919746</v>
      </c>
    </row>
    <row r="97" spans="1:9" s="4" customFormat="1" x14ac:dyDescent="0.25">
      <c r="A97" s="5"/>
      <c r="B97" s="51" t="s">
        <v>185</v>
      </c>
      <c r="C97" s="54">
        <v>140182460</v>
      </c>
      <c r="D97" s="66"/>
      <c r="E97" s="52">
        <v>29201900</v>
      </c>
      <c r="F97" s="57">
        <v>27342300</v>
      </c>
      <c r="G97" s="57">
        <v>19136708</v>
      </c>
      <c r="H97" s="57">
        <v>65.53240713789171</v>
      </c>
      <c r="I97" s="57">
        <v>69.989386408604986</v>
      </c>
    </row>
    <row r="98" spans="1:9" s="4" customFormat="1" ht="31.5" x14ac:dyDescent="0.25">
      <c r="A98" s="5"/>
      <c r="B98" s="53" t="s">
        <v>153</v>
      </c>
      <c r="C98" s="54">
        <v>140182460</v>
      </c>
      <c r="D98" s="66">
        <v>600</v>
      </c>
      <c r="E98" s="52">
        <v>29201900</v>
      </c>
      <c r="F98" s="57">
        <v>27342300</v>
      </c>
      <c r="G98" s="57">
        <v>19136708</v>
      </c>
      <c r="H98" s="57">
        <v>65.53240713789171</v>
      </c>
      <c r="I98" s="57">
        <v>69.989386408604986</v>
      </c>
    </row>
    <row r="99" spans="1:9" s="4" customFormat="1" x14ac:dyDescent="0.25">
      <c r="A99" s="5"/>
      <c r="B99" s="53" t="s">
        <v>154</v>
      </c>
      <c r="C99" s="54">
        <v>140182460</v>
      </c>
      <c r="D99" s="66">
        <v>610</v>
      </c>
      <c r="E99" s="52">
        <v>29201900</v>
      </c>
      <c r="F99" s="57">
        <v>27342300</v>
      </c>
      <c r="G99" s="57">
        <v>19136708</v>
      </c>
      <c r="H99" s="57">
        <v>65.53240713789171</v>
      </c>
      <c r="I99" s="57">
        <v>69.989386408604986</v>
      </c>
    </row>
    <row r="100" spans="1:9" s="4" customFormat="1" ht="63" x14ac:dyDescent="0.25">
      <c r="A100" s="5"/>
      <c r="B100" s="51" t="s">
        <v>323</v>
      </c>
      <c r="C100" s="54">
        <v>140184030</v>
      </c>
      <c r="D100" s="66"/>
      <c r="E100" s="52">
        <v>34288100</v>
      </c>
      <c r="F100" s="57">
        <v>34288100</v>
      </c>
      <c r="G100" s="57">
        <v>22978726.399999999</v>
      </c>
      <c r="H100" s="57">
        <v>67.016622093379326</v>
      </c>
      <c r="I100" s="57">
        <v>67.016622093379326</v>
      </c>
    </row>
    <row r="101" spans="1:9" s="4" customFormat="1" ht="31.5" x14ac:dyDescent="0.25">
      <c r="A101" s="5"/>
      <c r="B101" s="53" t="s">
        <v>153</v>
      </c>
      <c r="C101" s="54">
        <v>140184030</v>
      </c>
      <c r="D101" s="66">
        <v>600</v>
      </c>
      <c r="E101" s="52">
        <v>34288100</v>
      </c>
      <c r="F101" s="57">
        <v>34288100</v>
      </c>
      <c r="G101" s="57">
        <v>22978726.399999999</v>
      </c>
      <c r="H101" s="57">
        <v>67.016622093379326</v>
      </c>
      <c r="I101" s="57">
        <v>67.016622093379326</v>
      </c>
    </row>
    <row r="102" spans="1:9" s="4" customFormat="1" x14ac:dyDescent="0.25">
      <c r="A102" s="5"/>
      <c r="B102" s="53" t="s">
        <v>154</v>
      </c>
      <c r="C102" s="54">
        <v>140184030</v>
      </c>
      <c r="D102" s="66">
        <v>610</v>
      </c>
      <c r="E102" s="52">
        <v>34288100</v>
      </c>
      <c r="F102" s="57">
        <v>34288100</v>
      </c>
      <c r="G102" s="57">
        <v>22978726.399999999</v>
      </c>
      <c r="H102" s="57">
        <v>67.016622093379326</v>
      </c>
      <c r="I102" s="57">
        <v>67.016622093379326</v>
      </c>
    </row>
    <row r="103" spans="1:9" s="4" customFormat="1" ht="31.5" x14ac:dyDescent="0.25">
      <c r="A103" s="5"/>
      <c r="B103" s="51" t="s">
        <v>186</v>
      </c>
      <c r="C103" s="54">
        <v>140184050</v>
      </c>
      <c r="D103" s="66"/>
      <c r="E103" s="52">
        <v>30142000</v>
      </c>
      <c r="F103" s="57">
        <v>30142000</v>
      </c>
      <c r="G103" s="57">
        <v>16732544.640000001</v>
      </c>
      <c r="H103" s="57">
        <v>55.512390153274502</v>
      </c>
      <c r="I103" s="57">
        <v>55.512390153274502</v>
      </c>
    </row>
    <row r="104" spans="1:9" s="4" customFormat="1" ht="47.25" x14ac:dyDescent="0.25">
      <c r="A104" s="5"/>
      <c r="B104" s="53" t="s">
        <v>143</v>
      </c>
      <c r="C104" s="54">
        <v>140184050</v>
      </c>
      <c r="D104" s="66">
        <v>100</v>
      </c>
      <c r="E104" s="52">
        <v>823000</v>
      </c>
      <c r="F104" s="57">
        <v>823000</v>
      </c>
      <c r="G104" s="57">
        <v>614557.28</v>
      </c>
      <c r="H104" s="57">
        <v>74.672816524908868</v>
      </c>
      <c r="I104" s="57">
        <v>74.672816524908868</v>
      </c>
    </row>
    <row r="105" spans="1:9" s="4" customFormat="1" x14ac:dyDescent="0.25">
      <c r="A105" s="5"/>
      <c r="B105" s="53" t="s">
        <v>148</v>
      </c>
      <c r="C105" s="54">
        <v>140184050</v>
      </c>
      <c r="D105" s="66">
        <v>110</v>
      </c>
      <c r="E105" s="52">
        <v>823000</v>
      </c>
      <c r="F105" s="57">
        <v>823000</v>
      </c>
      <c r="G105" s="57">
        <v>614557.28</v>
      </c>
      <c r="H105" s="57">
        <v>74.672816524908868</v>
      </c>
      <c r="I105" s="57">
        <v>74.672816524908868</v>
      </c>
    </row>
    <row r="106" spans="1:9" s="4" customFormat="1" x14ac:dyDescent="0.25">
      <c r="A106" s="5"/>
      <c r="B106" s="53" t="s">
        <v>187</v>
      </c>
      <c r="C106" s="54">
        <v>140184050</v>
      </c>
      <c r="D106" s="66">
        <v>200</v>
      </c>
      <c r="E106" s="52">
        <v>270000</v>
      </c>
      <c r="F106" s="57">
        <v>270000</v>
      </c>
      <c r="G106" s="57">
        <v>269998.62</v>
      </c>
      <c r="H106" s="57">
        <v>99.999488888888891</v>
      </c>
      <c r="I106" s="57">
        <v>99.999488888888891</v>
      </c>
    </row>
    <row r="107" spans="1:9" s="4" customFormat="1" x14ac:dyDescent="0.25">
      <c r="A107" s="5"/>
      <c r="B107" s="53" t="s">
        <v>145</v>
      </c>
      <c r="C107" s="54">
        <v>140184050</v>
      </c>
      <c r="D107" s="66">
        <v>240</v>
      </c>
      <c r="E107" s="52">
        <v>270000</v>
      </c>
      <c r="F107" s="57">
        <v>270000</v>
      </c>
      <c r="G107" s="57">
        <v>269998.62</v>
      </c>
      <c r="H107" s="57">
        <v>99.999488888888891</v>
      </c>
      <c r="I107" s="57">
        <v>99.999488888888891</v>
      </c>
    </row>
    <row r="108" spans="1:9" s="4" customFormat="1" x14ac:dyDescent="0.25">
      <c r="A108" s="5"/>
      <c r="B108" s="53" t="s">
        <v>138</v>
      </c>
      <c r="C108" s="54">
        <v>140184050</v>
      </c>
      <c r="D108" s="66">
        <v>300</v>
      </c>
      <c r="E108" s="52">
        <v>28485000</v>
      </c>
      <c r="F108" s="57">
        <v>28485000</v>
      </c>
      <c r="G108" s="57">
        <v>15634187.9</v>
      </c>
      <c r="H108" s="57">
        <v>54.885686852729506</v>
      </c>
      <c r="I108" s="57">
        <v>54.885686852729506</v>
      </c>
    </row>
    <row r="109" spans="1:9" s="4" customFormat="1" x14ac:dyDescent="0.25">
      <c r="A109" s="5"/>
      <c r="B109" s="53" t="s">
        <v>151</v>
      </c>
      <c r="C109" s="54">
        <v>140184050</v>
      </c>
      <c r="D109" s="66">
        <v>310</v>
      </c>
      <c r="E109" s="52">
        <v>28485000</v>
      </c>
      <c r="F109" s="57">
        <v>28485000</v>
      </c>
      <c r="G109" s="57">
        <v>15634187.9</v>
      </c>
      <c r="H109" s="57">
        <v>54.885686852729506</v>
      </c>
      <c r="I109" s="57">
        <v>54.885686852729506</v>
      </c>
    </row>
    <row r="110" spans="1:9" s="4" customFormat="1" ht="31.5" x14ac:dyDescent="0.25">
      <c r="A110" s="5"/>
      <c r="B110" s="53" t="s">
        <v>153</v>
      </c>
      <c r="C110" s="54">
        <v>140184050</v>
      </c>
      <c r="D110" s="66">
        <v>600</v>
      </c>
      <c r="E110" s="52">
        <v>564000</v>
      </c>
      <c r="F110" s="57">
        <v>564000</v>
      </c>
      <c r="G110" s="57">
        <v>213800.84</v>
      </c>
      <c r="H110" s="57">
        <v>37.907950354609923</v>
      </c>
      <c r="I110" s="57">
        <v>37.907950354609923</v>
      </c>
    </row>
    <row r="111" spans="1:9" s="4" customFormat="1" x14ac:dyDescent="0.25">
      <c r="A111" s="5"/>
      <c r="B111" s="53" t="s">
        <v>156</v>
      </c>
      <c r="C111" s="54">
        <v>140184050</v>
      </c>
      <c r="D111" s="66">
        <v>620</v>
      </c>
      <c r="E111" s="52">
        <v>564000</v>
      </c>
      <c r="F111" s="57">
        <v>564000</v>
      </c>
      <c r="G111" s="57">
        <v>213800.84</v>
      </c>
      <c r="H111" s="57">
        <v>37.907950354609923</v>
      </c>
      <c r="I111" s="57">
        <v>37.907950354609923</v>
      </c>
    </row>
    <row r="112" spans="1:9" s="4" customFormat="1" ht="31.5" x14ac:dyDescent="0.25">
      <c r="A112" s="5"/>
      <c r="B112" s="51" t="s">
        <v>220</v>
      </c>
      <c r="C112" s="54" t="s">
        <v>371</v>
      </c>
      <c r="D112" s="66"/>
      <c r="E112" s="52">
        <v>11282600</v>
      </c>
      <c r="F112" s="57">
        <v>11282600</v>
      </c>
      <c r="G112" s="57">
        <v>7337169.7599999998</v>
      </c>
      <c r="H112" s="57">
        <v>65.030841827238405</v>
      </c>
      <c r="I112" s="57">
        <v>65.030841827238405</v>
      </c>
    </row>
    <row r="113" spans="1:9" s="4" customFormat="1" ht="31.5" x14ac:dyDescent="0.25">
      <c r="A113" s="5"/>
      <c r="B113" s="53" t="s">
        <v>153</v>
      </c>
      <c r="C113" s="54" t="s">
        <v>371</v>
      </c>
      <c r="D113" s="66">
        <v>600</v>
      </c>
      <c r="E113" s="52">
        <v>11282600</v>
      </c>
      <c r="F113" s="57">
        <v>11282600</v>
      </c>
      <c r="G113" s="57">
        <v>7337169.7599999998</v>
      </c>
      <c r="H113" s="57">
        <v>65.030841827238405</v>
      </c>
      <c r="I113" s="57">
        <v>65.030841827238405</v>
      </c>
    </row>
    <row r="114" spans="1:9" s="4" customFormat="1" x14ac:dyDescent="0.25">
      <c r="A114" s="5"/>
      <c r="B114" s="53" t="s">
        <v>154</v>
      </c>
      <c r="C114" s="54" t="s">
        <v>371</v>
      </c>
      <c r="D114" s="66">
        <v>610</v>
      </c>
      <c r="E114" s="52">
        <v>11282600</v>
      </c>
      <c r="F114" s="57">
        <v>11282600</v>
      </c>
      <c r="G114" s="57">
        <v>7337169.7599999998</v>
      </c>
      <c r="H114" s="57">
        <v>65.030841827238405</v>
      </c>
      <c r="I114" s="57">
        <v>65.030841827238405</v>
      </c>
    </row>
    <row r="115" spans="1:9" s="4" customFormat="1" ht="31.5" x14ac:dyDescent="0.25">
      <c r="A115" s="5"/>
      <c r="B115" s="51" t="s">
        <v>188</v>
      </c>
      <c r="C115" s="54">
        <v>140200000</v>
      </c>
      <c r="D115" s="66"/>
      <c r="E115" s="52">
        <v>39744155</v>
      </c>
      <c r="F115" s="57">
        <v>39744155</v>
      </c>
      <c r="G115" s="57">
        <v>19170719.100000001</v>
      </c>
      <c r="H115" s="57">
        <v>48.235316866090123</v>
      </c>
      <c r="I115" s="57">
        <v>48.235316866090123</v>
      </c>
    </row>
    <row r="116" spans="1:9" s="4" customFormat="1" ht="31.5" x14ac:dyDescent="0.25">
      <c r="A116" s="5"/>
      <c r="B116" s="51" t="s">
        <v>189</v>
      </c>
      <c r="C116" s="54">
        <v>140282430</v>
      </c>
      <c r="D116" s="66"/>
      <c r="E116" s="52">
        <v>14382100</v>
      </c>
      <c r="F116" s="57">
        <v>14382100</v>
      </c>
      <c r="G116" s="57">
        <v>14382100</v>
      </c>
      <c r="H116" s="57">
        <v>100</v>
      </c>
      <c r="I116" s="57">
        <v>100</v>
      </c>
    </row>
    <row r="117" spans="1:9" s="4" customFormat="1" x14ac:dyDescent="0.25">
      <c r="A117" s="5"/>
      <c r="B117" s="53" t="s">
        <v>187</v>
      </c>
      <c r="C117" s="54">
        <v>140282430</v>
      </c>
      <c r="D117" s="66">
        <v>200</v>
      </c>
      <c r="E117" s="52">
        <v>14382100</v>
      </c>
      <c r="F117" s="57">
        <v>14382100</v>
      </c>
      <c r="G117" s="57">
        <v>14382100</v>
      </c>
      <c r="H117" s="57">
        <v>100</v>
      </c>
      <c r="I117" s="57">
        <v>100</v>
      </c>
    </row>
    <row r="118" spans="1:9" s="4" customFormat="1" x14ac:dyDescent="0.25">
      <c r="A118" s="5"/>
      <c r="B118" s="53" t="s">
        <v>145</v>
      </c>
      <c r="C118" s="54">
        <v>140282430</v>
      </c>
      <c r="D118" s="66">
        <v>240</v>
      </c>
      <c r="E118" s="52">
        <v>14382100</v>
      </c>
      <c r="F118" s="57">
        <v>14382100</v>
      </c>
      <c r="G118" s="57">
        <v>14382100</v>
      </c>
      <c r="H118" s="57">
        <v>100</v>
      </c>
      <c r="I118" s="57">
        <v>100</v>
      </c>
    </row>
    <row r="119" spans="1:9" s="4" customFormat="1" x14ac:dyDescent="0.25">
      <c r="A119" s="5"/>
      <c r="B119" s="51" t="s">
        <v>164</v>
      </c>
      <c r="C119" s="54">
        <v>140299990</v>
      </c>
      <c r="D119" s="66"/>
      <c r="E119" s="52">
        <v>25216755</v>
      </c>
      <c r="F119" s="57">
        <v>25216755</v>
      </c>
      <c r="G119" s="57">
        <v>4643319.0999999996</v>
      </c>
      <c r="H119" s="57">
        <v>18.413626574870555</v>
      </c>
      <c r="I119" s="57">
        <v>18.413626574870555</v>
      </c>
    </row>
    <row r="120" spans="1:9" s="4" customFormat="1" x14ac:dyDescent="0.25">
      <c r="A120" s="5"/>
      <c r="B120" s="53" t="s">
        <v>187</v>
      </c>
      <c r="C120" s="54">
        <v>140299990</v>
      </c>
      <c r="D120" s="66">
        <v>200</v>
      </c>
      <c r="E120" s="52">
        <v>25216755</v>
      </c>
      <c r="F120" s="57">
        <v>25216755</v>
      </c>
      <c r="G120" s="57">
        <v>4643319.0999999996</v>
      </c>
      <c r="H120" s="57">
        <v>18.413626574870555</v>
      </c>
      <c r="I120" s="57">
        <v>18.413626574870555</v>
      </c>
    </row>
    <row r="121" spans="1:9" s="4" customFormat="1" x14ac:dyDescent="0.25">
      <c r="A121" s="5"/>
      <c r="B121" s="53" t="s">
        <v>145</v>
      </c>
      <c r="C121" s="54">
        <v>140299990</v>
      </c>
      <c r="D121" s="66">
        <v>240</v>
      </c>
      <c r="E121" s="52">
        <v>25216755</v>
      </c>
      <c r="F121" s="57">
        <v>25216755</v>
      </c>
      <c r="G121" s="57">
        <v>4643319.0999999996</v>
      </c>
      <c r="H121" s="57">
        <v>18.413626574870555</v>
      </c>
      <c r="I121" s="57">
        <v>18.413626574870555</v>
      </c>
    </row>
    <row r="122" spans="1:9" s="4" customFormat="1" ht="47.25" x14ac:dyDescent="0.25">
      <c r="A122" s="5"/>
      <c r="B122" s="51" t="s">
        <v>190</v>
      </c>
      <c r="C122" s="54" t="s">
        <v>372</v>
      </c>
      <c r="D122" s="66"/>
      <c r="E122" s="52">
        <v>145300</v>
      </c>
      <c r="F122" s="57">
        <v>145300</v>
      </c>
      <c r="G122" s="57">
        <v>145300</v>
      </c>
      <c r="H122" s="57">
        <v>100</v>
      </c>
      <c r="I122" s="57">
        <v>100</v>
      </c>
    </row>
    <row r="123" spans="1:9" s="4" customFormat="1" x14ac:dyDescent="0.25">
      <c r="A123" s="5"/>
      <c r="B123" s="53" t="s">
        <v>187</v>
      </c>
      <c r="C123" s="54" t="s">
        <v>372</v>
      </c>
      <c r="D123" s="66">
        <v>200</v>
      </c>
      <c r="E123" s="52">
        <v>145300</v>
      </c>
      <c r="F123" s="57">
        <v>145300</v>
      </c>
      <c r="G123" s="57">
        <v>145300</v>
      </c>
      <c r="H123" s="57">
        <v>100</v>
      </c>
      <c r="I123" s="57">
        <v>100</v>
      </c>
    </row>
    <row r="124" spans="1:9" s="4" customFormat="1" x14ac:dyDescent="0.25">
      <c r="A124" s="5"/>
      <c r="B124" s="53" t="s">
        <v>145</v>
      </c>
      <c r="C124" s="54" t="s">
        <v>372</v>
      </c>
      <c r="D124" s="66">
        <v>240</v>
      </c>
      <c r="E124" s="52">
        <v>145300</v>
      </c>
      <c r="F124" s="57">
        <v>145300</v>
      </c>
      <c r="G124" s="57">
        <v>145300</v>
      </c>
      <c r="H124" s="57">
        <v>100</v>
      </c>
      <c r="I124" s="57">
        <v>100</v>
      </c>
    </row>
    <row r="125" spans="1:9" s="4" customFormat="1" ht="31.5" x14ac:dyDescent="0.25">
      <c r="A125" s="5"/>
      <c r="B125" s="51" t="s">
        <v>324</v>
      </c>
      <c r="C125" s="54">
        <v>140300000</v>
      </c>
      <c r="D125" s="66"/>
      <c r="E125" s="52">
        <v>3825539</v>
      </c>
      <c r="F125" s="57">
        <v>5125539</v>
      </c>
      <c r="G125" s="57">
        <v>949949</v>
      </c>
      <c r="H125" s="57">
        <v>24.83176880434365</v>
      </c>
      <c r="I125" s="57">
        <v>18.533641047312294</v>
      </c>
    </row>
    <row r="126" spans="1:9" s="4" customFormat="1" x14ac:dyDescent="0.25">
      <c r="A126" s="5"/>
      <c r="B126" s="51" t="s">
        <v>74</v>
      </c>
      <c r="C126" s="54">
        <v>140385160</v>
      </c>
      <c r="D126" s="66"/>
      <c r="E126" s="52">
        <v>749949</v>
      </c>
      <c r="F126" s="57">
        <v>749949</v>
      </c>
      <c r="G126" s="57">
        <v>649949</v>
      </c>
      <c r="H126" s="57">
        <v>86.665759938342475</v>
      </c>
      <c r="I126" s="57">
        <v>86.665759938342475</v>
      </c>
    </row>
    <row r="127" spans="1:9" s="4" customFormat="1" ht="31.5" x14ac:dyDescent="0.25">
      <c r="A127" s="5"/>
      <c r="B127" s="53" t="s">
        <v>153</v>
      </c>
      <c r="C127" s="54">
        <v>140385160</v>
      </c>
      <c r="D127" s="66">
        <v>600</v>
      </c>
      <c r="E127" s="52">
        <v>749949</v>
      </c>
      <c r="F127" s="57">
        <v>749949</v>
      </c>
      <c r="G127" s="57">
        <v>649949</v>
      </c>
      <c r="H127" s="57">
        <v>86.665759938342475</v>
      </c>
      <c r="I127" s="57">
        <v>86.665759938342475</v>
      </c>
    </row>
    <row r="128" spans="1:9" s="4" customFormat="1" x14ac:dyDescent="0.25">
      <c r="A128" s="5"/>
      <c r="B128" s="53" t="s">
        <v>154</v>
      </c>
      <c r="C128" s="54">
        <v>140385160</v>
      </c>
      <c r="D128" s="66">
        <v>610</v>
      </c>
      <c r="E128" s="52">
        <v>150000</v>
      </c>
      <c r="F128" s="57">
        <v>150000</v>
      </c>
      <c r="G128" s="57">
        <v>150000</v>
      </c>
      <c r="H128" s="57">
        <v>100</v>
      </c>
      <c r="I128" s="57">
        <v>100</v>
      </c>
    </row>
    <row r="129" spans="1:9" s="4" customFormat="1" x14ac:dyDescent="0.25">
      <c r="A129" s="5"/>
      <c r="B129" s="53" t="s">
        <v>156</v>
      </c>
      <c r="C129" s="54">
        <v>140385160</v>
      </c>
      <c r="D129" s="66">
        <v>620</v>
      </c>
      <c r="E129" s="52">
        <v>599949</v>
      </c>
      <c r="F129" s="57">
        <v>599949</v>
      </c>
      <c r="G129" s="57">
        <v>499949</v>
      </c>
      <c r="H129" s="57">
        <v>83.331916546239754</v>
      </c>
      <c r="I129" s="57">
        <v>83.331916546239754</v>
      </c>
    </row>
    <row r="130" spans="1:9" s="4" customFormat="1" x14ac:dyDescent="0.25">
      <c r="A130" s="5"/>
      <c r="B130" s="51" t="s">
        <v>164</v>
      </c>
      <c r="C130" s="54">
        <v>140399990</v>
      </c>
      <c r="D130" s="66"/>
      <c r="E130" s="52">
        <v>3075590</v>
      </c>
      <c r="F130" s="57">
        <v>4375590</v>
      </c>
      <c r="G130" s="57">
        <v>300000</v>
      </c>
      <c r="H130" s="57">
        <v>9.7542260184224823</v>
      </c>
      <c r="I130" s="57">
        <v>6.8562182471392425</v>
      </c>
    </row>
    <row r="131" spans="1:9" s="4" customFormat="1" ht="31.5" x14ac:dyDescent="0.25">
      <c r="A131" s="5"/>
      <c r="B131" s="53" t="s">
        <v>153</v>
      </c>
      <c r="C131" s="54">
        <v>140399990</v>
      </c>
      <c r="D131" s="66">
        <v>600</v>
      </c>
      <c r="E131" s="52">
        <v>3075590</v>
      </c>
      <c r="F131" s="57">
        <v>4375590</v>
      </c>
      <c r="G131" s="57">
        <v>300000</v>
      </c>
      <c r="H131" s="57">
        <v>9.7542260184224823</v>
      </c>
      <c r="I131" s="57">
        <v>6.8562182471392425</v>
      </c>
    </row>
    <row r="132" spans="1:9" s="4" customFormat="1" x14ac:dyDescent="0.25">
      <c r="A132" s="5"/>
      <c r="B132" s="53" t="s">
        <v>154</v>
      </c>
      <c r="C132" s="54">
        <v>140399990</v>
      </c>
      <c r="D132" s="66">
        <v>610</v>
      </c>
      <c r="E132" s="52">
        <v>1075590</v>
      </c>
      <c r="F132" s="57">
        <v>2375590</v>
      </c>
      <c r="G132" s="57">
        <v>300000</v>
      </c>
      <c r="H132" s="57">
        <v>27.891668758541822</v>
      </c>
      <c r="I132" s="57">
        <v>12.628441776569188</v>
      </c>
    </row>
    <row r="133" spans="1:9" s="4" customFormat="1" x14ac:dyDescent="0.25">
      <c r="A133" s="5"/>
      <c r="B133" s="53" t="s">
        <v>156</v>
      </c>
      <c r="C133" s="54">
        <v>140399990</v>
      </c>
      <c r="D133" s="66">
        <v>620</v>
      </c>
      <c r="E133" s="52">
        <v>2000000</v>
      </c>
      <c r="F133" s="57">
        <v>2000000</v>
      </c>
      <c r="G133" s="57">
        <v>0</v>
      </c>
      <c r="H133" s="57">
        <v>0</v>
      </c>
      <c r="I133" s="57">
        <v>0</v>
      </c>
    </row>
    <row r="134" spans="1:9" s="4" customFormat="1" x14ac:dyDescent="0.25">
      <c r="A134" s="5"/>
      <c r="B134" s="51" t="s">
        <v>191</v>
      </c>
      <c r="C134" s="54">
        <v>140400000</v>
      </c>
      <c r="D134" s="66"/>
      <c r="E134" s="52">
        <v>54305210</v>
      </c>
      <c r="F134" s="57">
        <v>54297998</v>
      </c>
      <c r="G134" s="57">
        <v>44124713.969999999</v>
      </c>
      <c r="H134" s="57">
        <v>81.25318725404064</v>
      </c>
      <c r="I134" s="57">
        <v>81.263979511730795</v>
      </c>
    </row>
    <row r="135" spans="1:9" s="4" customFormat="1" x14ac:dyDescent="0.25">
      <c r="A135" s="5"/>
      <c r="B135" s="51" t="s">
        <v>169</v>
      </c>
      <c r="C135" s="54">
        <v>140400590</v>
      </c>
      <c r="D135" s="66"/>
      <c r="E135" s="52">
        <v>54305210</v>
      </c>
      <c r="F135" s="57">
        <v>54297998</v>
      </c>
      <c r="G135" s="57">
        <v>44124713.969999999</v>
      </c>
      <c r="H135" s="57">
        <v>81.25318725404064</v>
      </c>
      <c r="I135" s="57">
        <v>81.263979511730795</v>
      </c>
    </row>
    <row r="136" spans="1:9" s="4" customFormat="1" ht="47.25" x14ac:dyDescent="0.25">
      <c r="A136" s="5"/>
      <c r="B136" s="53" t="s">
        <v>143</v>
      </c>
      <c r="C136" s="54">
        <v>140400590</v>
      </c>
      <c r="D136" s="66">
        <v>100</v>
      </c>
      <c r="E136" s="52">
        <v>51351222</v>
      </c>
      <c r="F136" s="57">
        <v>51351222</v>
      </c>
      <c r="G136" s="57">
        <v>42170658.93</v>
      </c>
      <c r="H136" s="57">
        <v>82.122016356300136</v>
      </c>
      <c r="I136" s="57">
        <v>82.122016356300136</v>
      </c>
    </row>
    <row r="137" spans="1:9" s="4" customFormat="1" x14ac:dyDescent="0.25">
      <c r="A137" s="5"/>
      <c r="B137" s="53" t="s">
        <v>148</v>
      </c>
      <c r="C137" s="54">
        <v>140400590</v>
      </c>
      <c r="D137" s="66">
        <v>110</v>
      </c>
      <c r="E137" s="52">
        <v>51351222</v>
      </c>
      <c r="F137" s="57">
        <v>51351222</v>
      </c>
      <c r="G137" s="57">
        <v>42170658.93</v>
      </c>
      <c r="H137" s="57">
        <v>82.122016356300136</v>
      </c>
      <c r="I137" s="57">
        <v>82.122016356300136</v>
      </c>
    </row>
    <row r="138" spans="1:9" s="4" customFormat="1" x14ac:dyDescent="0.25">
      <c r="A138" s="5"/>
      <c r="B138" s="53" t="s">
        <v>187</v>
      </c>
      <c r="C138" s="54">
        <v>140400590</v>
      </c>
      <c r="D138" s="66">
        <v>200</v>
      </c>
      <c r="E138" s="52">
        <v>2921722</v>
      </c>
      <c r="F138" s="57">
        <v>2921722</v>
      </c>
      <c r="G138" s="57">
        <v>1931061.04</v>
      </c>
      <c r="H138" s="57">
        <v>66.093250487212686</v>
      </c>
      <c r="I138" s="57">
        <v>66.093250487212686</v>
      </c>
    </row>
    <row r="139" spans="1:9" s="4" customFormat="1" x14ac:dyDescent="0.25">
      <c r="A139" s="5"/>
      <c r="B139" s="53" t="s">
        <v>145</v>
      </c>
      <c r="C139" s="54">
        <v>140400590</v>
      </c>
      <c r="D139" s="66">
        <v>240</v>
      </c>
      <c r="E139" s="52">
        <v>2921722</v>
      </c>
      <c r="F139" s="57">
        <v>2921722</v>
      </c>
      <c r="G139" s="57">
        <v>1931061.04</v>
      </c>
      <c r="H139" s="57">
        <v>66.093250487212686</v>
      </c>
      <c r="I139" s="57">
        <v>66.093250487212686</v>
      </c>
    </row>
    <row r="140" spans="1:9" s="4" customFormat="1" x14ac:dyDescent="0.25">
      <c r="A140" s="5"/>
      <c r="B140" s="53" t="s">
        <v>138</v>
      </c>
      <c r="C140" s="54">
        <v>140400590</v>
      </c>
      <c r="D140" s="66">
        <v>300</v>
      </c>
      <c r="E140" s="52">
        <v>10000</v>
      </c>
      <c r="F140" s="57">
        <v>10000</v>
      </c>
      <c r="G140" s="57">
        <v>10000</v>
      </c>
      <c r="H140" s="57">
        <v>100</v>
      </c>
      <c r="I140" s="57">
        <v>100</v>
      </c>
    </row>
    <row r="141" spans="1:9" s="4" customFormat="1" x14ac:dyDescent="0.25">
      <c r="A141" s="5"/>
      <c r="B141" s="53" t="s">
        <v>139</v>
      </c>
      <c r="C141" s="54">
        <v>140400590</v>
      </c>
      <c r="D141" s="66">
        <v>320</v>
      </c>
      <c r="E141" s="52">
        <v>10000</v>
      </c>
      <c r="F141" s="57">
        <v>10000</v>
      </c>
      <c r="G141" s="57">
        <v>10000</v>
      </c>
      <c r="H141" s="57">
        <v>100</v>
      </c>
      <c r="I141" s="57">
        <v>100</v>
      </c>
    </row>
    <row r="142" spans="1:9" s="4" customFormat="1" x14ac:dyDescent="0.25">
      <c r="A142" s="5"/>
      <c r="B142" s="53" t="s">
        <v>140</v>
      </c>
      <c r="C142" s="54">
        <v>140400590</v>
      </c>
      <c r="D142" s="66">
        <v>800</v>
      </c>
      <c r="E142" s="52">
        <v>22266</v>
      </c>
      <c r="F142" s="57">
        <v>15054</v>
      </c>
      <c r="G142" s="57">
        <v>12994</v>
      </c>
      <c r="H142" s="57">
        <v>58.358034671696757</v>
      </c>
      <c r="I142" s="57">
        <v>86.315929321110673</v>
      </c>
    </row>
    <row r="143" spans="1:9" s="4" customFormat="1" x14ac:dyDescent="0.25">
      <c r="A143" s="5"/>
      <c r="B143" s="53" t="s">
        <v>141</v>
      </c>
      <c r="C143" s="54">
        <v>140400590</v>
      </c>
      <c r="D143" s="66">
        <v>850</v>
      </c>
      <c r="E143" s="52">
        <v>22266</v>
      </c>
      <c r="F143" s="57">
        <v>15054</v>
      </c>
      <c r="G143" s="57">
        <v>12994</v>
      </c>
      <c r="H143" s="57">
        <v>58.358034671696757</v>
      </c>
      <c r="I143" s="57">
        <v>86.315929321110673</v>
      </c>
    </row>
    <row r="144" spans="1:9" s="4" customFormat="1" ht="31.5" x14ac:dyDescent="0.25">
      <c r="A144" s="5"/>
      <c r="B144" s="51" t="s">
        <v>270</v>
      </c>
      <c r="C144" s="54">
        <v>140500000</v>
      </c>
      <c r="D144" s="66"/>
      <c r="E144" s="52">
        <v>199348400</v>
      </c>
      <c r="F144" s="57">
        <v>199348400</v>
      </c>
      <c r="G144" s="57">
        <v>199348400</v>
      </c>
      <c r="H144" s="57">
        <v>100</v>
      </c>
      <c r="I144" s="57">
        <v>100</v>
      </c>
    </row>
    <row r="145" spans="1:9" s="4" customFormat="1" x14ac:dyDescent="0.25">
      <c r="A145" s="5"/>
      <c r="B145" s="51" t="s">
        <v>271</v>
      </c>
      <c r="C145" s="54">
        <v>140582040</v>
      </c>
      <c r="D145" s="66"/>
      <c r="E145" s="52">
        <v>189381000</v>
      </c>
      <c r="F145" s="57">
        <v>189381000</v>
      </c>
      <c r="G145" s="57">
        <v>189381000</v>
      </c>
      <c r="H145" s="57">
        <v>100</v>
      </c>
      <c r="I145" s="57">
        <v>100</v>
      </c>
    </row>
    <row r="146" spans="1:9" s="4" customFormat="1" x14ac:dyDescent="0.25">
      <c r="A146" s="5"/>
      <c r="B146" s="53" t="s">
        <v>158</v>
      </c>
      <c r="C146" s="54">
        <v>140582040</v>
      </c>
      <c r="D146" s="66">
        <v>400</v>
      </c>
      <c r="E146" s="52">
        <v>189381000</v>
      </c>
      <c r="F146" s="57">
        <v>189381000</v>
      </c>
      <c r="G146" s="57">
        <v>189381000</v>
      </c>
      <c r="H146" s="57">
        <v>100</v>
      </c>
      <c r="I146" s="57">
        <v>100</v>
      </c>
    </row>
    <row r="147" spans="1:9" s="4" customFormat="1" x14ac:dyDescent="0.25">
      <c r="A147" s="5"/>
      <c r="B147" s="53" t="s">
        <v>147</v>
      </c>
      <c r="C147" s="54">
        <v>140582040</v>
      </c>
      <c r="D147" s="66">
        <v>410</v>
      </c>
      <c r="E147" s="52">
        <v>189381000</v>
      </c>
      <c r="F147" s="57">
        <v>189381000</v>
      </c>
      <c r="G147" s="57">
        <v>189381000</v>
      </c>
      <c r="H147" s="57">
        <v>100</v>
      </c>
      <c r="I147" s="57">
        <v>100</v>
      </c>
    </row>
    <row r="148" spans="1:9" s="4" customFormat="1" x14ac:dyDescent="0.25">
      <c r="A148" s="5"/>
      <c r="B148" s="51" t="s">
        <v>215</v>
      </c>
      <c r="C148" s="54" t="s">
        <v>373</v>
      </c>
      <c r="D148" s="66"/>
      <c r="E148" s="52">
        <v>9967400</v>
      </c>
      <c r="F148" s="57">
        <v>9967400</v>
      </c>
      <c r="G148" s="57">
        <v>9967400</v>
      </c>
      <c r="H148" s="57">
        <v>100</v>
      </c>
      <c r="I148" s="57">
        <v>100</v>
      </c>
    </row>
    <row r="149" spans="1:9" s="4" customFormat="1" x14ac:dyDescent="0.25">
      <c r="A149" s="5"/>
      <c r="B149" s="53" t="s">
        <v>158</v>
      </c>
      <c r="C149" s="54" t="s">
        <v>373</v>
      </c>
      <c r="D149" s="66">
        <v>400</v>
      </c>
      <c r="E149" s="52">
        <v>9967400</v>
      </c>
      <c r="F149" s="57">
        <v>9967400</v>
      </c>
      <c r="G149" s="57">
        <v>9967400</v>
      </c>
      <c r="H149" s="57">
        <v>100</v>
      </c>
      <c r="I149" s="57">
        <v>100</v>
      </c>
    </row>
    <row r="150" spans="1:9" s="4" customFormat="1" x14ac:dyDescent="0.25">
      <c r="A150" s="5"/>
      <c r="B150" s="53" t="s">
        <v>147</v>
      </c>
      <c r="C150" s="54" t="s">
        <v>373</v>
      </c>
      <c r="D150" s="66">
        <v>410</v>
      </c>
      <c r="E150" s="52">
        <v>9967400</v>
      </c>
      <c r="F150" s="57">
        <v>9967400</v>
      </c>
      <c r="G150" s="57">
        <v>9967400</v>
      </c>
      <c r="H150" s="57">
        <v>100</v>
      </c>
      <c r="I150" s="57">
        <v>100</v>
      </c>
    </row>
    <row r="151" spans="1:9" s="4" customFormat="1" ht="31.5" x14ac:dyDescent="0.25">
      <c r="A151" s="5"/>
      <c r="B151" s="51" t="s">
        <v>192</v>
      </c>
      <c r="C151" s="54">
        <v>200000000</v>
      </c>
      <c r="D151" s="66"/>
      <c r="E151" s="52">
        <v>73501500</v>
      </c>
      <c r="F151" s="57">
        <v>69377750</v>
      </c>
      <c r="G151" s="57">
        <v>52576043.109999999</v>
      </c>
      <c r="H151" s="57">
        <v>71.530571634592491</v>
      </c>
      <c r="I151" s="57">
        <v>75.782283383361388</v>
      </c>
    </row>
    <row r="152" spans="1:9" s="4" customFormat="1" x14ac:dyDescent="0.25">
      <c r="A152" s="5"/>
      <c r="B152" s="51" t="s">
        <v>193</v>
      </c>
      <c r="C152" s="54">
        <v>210000000</v>
      </c>
      <c r="D152" s="66"/>
      <c r="E152" s="52">
        <v>50505300</v>
      </c>
      <c r="F152" s="57">
        <v>50041800</v>
      </c>
      <c r="G152" s="57">
        <v>37765949.609999999</v>
      </c>
      <c r="H152" s="57">
        <v>74.776210833318473</v>
      </c>
      <c r="I152" s="57">
        <v>75.46880729709963</v>
      </c>
    </row>
    <row r="153" spans="1:9" s="4" customFormat="1" x14ac:dyDescent="0.25">
      <c r="A153" s="5"/>
      <c r="B153" s="51" t="s">
        <v>194</v>
      </c>
      <c r="C153" s="54">
        <v>210100000</v>
      </c>
      <c r="D153" s="66"/>
      <c r="E153" s="52">
        <v>16503500</v>
      </c>
      <c r="F153" s="57">
        <v>16040000</v>
      </c>
      <c r="G153" s="57">
        <v>12821563.960000001</v>
      </c>
      <c r="H153" s="57">
        <v>77.689968552125308</v>
      </c>
      <c r="I153" s="57">
        <v>79.934937406483797</v>
      </c>
    </row>
    <row r="154" spans="1:9" s="4" customFormat="1" x14ac:dyDescent="0.25">
      <c r="A154" s="5"/>
      <c r="B154" s="51" t="s">
        <v>272</v>
      </c>
      <c r="C154" s="54">
        <v>210120010</v>
      </c>
      <c r="D154" s="66"/>
      <c r="E154" s="52">
        <v>1817700</v>
      </c>
      <c r="F154" s="57">
        <v>1817700</v>
      </c>
      <c r="G154" s="57">
        <v>1796968.29</v>
      </c>
      <c r="H154" s="57">
        <v>98.859453705231886</v>
      </c>
      <c r="I154" s="57">
        <v>98.859453705231886</v>
      </c>
    </row>
    <row r="155" spans="1:9" s="4" customFormat="1" ht="31.5" x14ac:dyDescent="0.25">
      <c r="A155" s="5"/>
      <c r="B155" s="53" t="s">
        <v>153</v>
      </c>
      <c r="C155" s="54">
        <v>210120010</v>
      </c>
      <c r="D155" s="66">
        <v>600</v>
      </c>
      <c r="E155" s="52">
        <v>1817700</v>
      </c>
      <c r="F155" s="57">
        <v>1817700</v>
      </c>
      <c r="G155" s="57">
        <v>1796968.29</v>
      </c>
      <c r="H155" s="57">
        <v>98.859453705231886</v>
      </c>
      <c r="I155" s="57">
        <v>98.859453705231886</v>
      </c>
    </row>
    <row r="156" spans="1:9" s="4" customFormat="1" x14ac:dyDescent="0.25">
      <c r="A156" s="5"/>
      <c r="B156" s="53" t="s">
        <v>154</v>
      </c>
      <c r="C156" s="54">
        <v>210120010</v>
      </c>
      <c r="D156" s="66">
        <v>610</v>
      </c>
      <c r="E156" s="52">
        <v>1817700</v>
      </c>
      <c r="F156" s="57">
        <v>1817700</v>
      </c>
      <c r="G156" s="57">
        <v>1796968.29</v>
      </c>
      <c r="H156" s="57">
        <v>98.859453705231886</v>
      </c>
      <c r="I156" s="57">
        <v>98.859453705231886</v>
      </c>
    </row>
    <row r="157" spans="1:9" s="4" customFormat="1" ht="31.5" x14ac:dyDescent="0.25">
      <c r="A157" s="5"/>
      <c r="B157" s="51" t="s">
        <v>195</v>
      </c>
      <c r="C157" s="54">
        <v>210182050</v>
      </c>
      <c r="D157" s="66"/>
      <c r="E157" s="52">
        <v>3388200</v>
      </c>
      <c r="F157" s="57">
        <v>2924700</v>
      </c>
      <c r="G157" s="57">
        <v>2693817.29</v>
      </c>
      <c r="H157" s="57">
        <v>79.505852369989967</v>
      </c>
      <c r="I157" s="57">
        <v>92.105764351899339</v>
      </c>
    </row>
    <row r="158" spans="1:9" s="4" customFormat="1" ht="31.5" x14ac:dyDescent="0.25">
      <c r="A158" s="5"/>
      <c r="B158" s="53" t="s">
        <v>153</v>
      </c>
      <c r="C158" s="54">
        <v>210182050</v>
      </c>
      <c r="D158" s="66">
        <v>600</v>
      </c>
      <c r="E158" s="52">
        <v>3388200</v>
      </c>
      <c r="F158" s="57">
        <v>2924700</v>
      </c>
      <c r="G158" s="57">
        <v>2693817.29</v>
      </c>
      <c r="H158" s="57">
        <v>79.505852369989967</v>
      </c>
      <c r="I158" s="57">
        <v>92.105764351899339</v>
      </c>
    </row>
    <row r="159" spans="1:9" s="4" customFormat="1" x14ac:dyDescent="0.25">
      <c r="A159" s="5"/>
      <c r="B159" s="53" t="s">
        <v>154</v>
      </c>
      <c r="C159" s="54">
        <v>210182050</v>
      </c>
      <c r="D159" s="66">
        <v>610</v>
      </c>
      <c r="E159" s="52">
        <v>3388200</v>
      </c>
      <c r="F159" s="57">
        <v>2924700</v>
      </c>
      <c r="G159" s="57">
        <v>2693817.29</v>
      </c>
      <c r="H159" s="57">
        <v>79.505852369989967</v>
      </c>
      <c r="I159" s="57">
        <v>92.105764351899339</v>
      </c>
    </row>
    <row r="160" spans="1:9" s="4" customFormat="1" ht="31.5" x14ac:dyDescent="0.25">
      <c r="A160" s="5"/>
      <c r="B160" s="51" t="s">
        <v>196</v>
      </c>
      <c r="C160" s="54">
        <v>210184080</v>
      </c>
      <c r="D160" s="66"/>
      <c r="E160" s="52">
        <v>9845500</v>
      </c>
      <c r="F160" s="57">
        <v>9845500</v>
      </c>
      <c r="G160" s="57">
        <v>7176285.2599999998</v>
      </c>
      <c r="H160" s="57">
        <v>72.888987456198265</v>
      </c>
      <c r="I160" s="57">
        <v>72.888987456198265</v>
      </c>
    </row>
    <row r="161" spans="1:9" s="4" customFormat="1" ht="31.5" x14ac:dyDescent="0.25">
      <c r="A161" s="5"/>
      <c r="B161" s="53" t="s">
        <v>153</v>
      </c>
      <c r="C161" s="54">
        <v>210184080</v>
      </c>
      <c r="D161" s="66">
        <v>600</v>
      </c>
      <c r="E161" s="52">
        <v>9845500</v>
      </c>
      <c r="F161" s="57">
        <v>9845500</v>
      </c>
      <c r="G161" s="57">
        <v>7176285.2599999998</v>
      </c>
      <c r="H161" s="57">
        <v>72.888987456198265</v>
      </c>
      <c r="I161" s="57">
        <v>72.888987456198265</v>
      </c>
    </row>
    <row r="162" spans="1:9" s="4" customFormat="1" x14ac:dyDescent="0.25">
      <c r="A162" s="5"/>
      <c r="B162" s="53" t="s">
        <v>154</v>
      </c>
      <c r="C162" s="54">
        <v>210184080</v>
      </c>
      <c r="D162" s="66">
        <v>610</v>
      </c>
      <c r="E162" s="52">
        <v>9845500</v>
      </c>
      <c r="F162" s="57">
        <v>9845500</v>
      </c>
      <c r="G162" s="57">
        <v>7176285.2599999998</v>
      </c>
      <c r="H162" s="57">
        <v>72.888987456198265</v>
      </c>
      <c r="I162" s="57">
        <v>72.888987456198265</v>
      </c>
    </row>
    <row r="163" spans="1:9" s="4" customFormat="1" ht="31.5" x14ac:dyDescent="0.25">
      <c r="A163" s="5"/>
      <c r="B163" s="51" t="s">
        <v>197</v>
      </c>
      <c r="C163" s="54" t="s">
        <v>374</v>
      </c>
      <c r="D163" s="66"/>
      <c r="E163" s="52">
        <v>1452100</v>
      </c>
      <c r="F163" s="57">
        <v>1452100</v>
      </c>
      <c r="G163" s="57">
        <v>1154493.1200000001</v>
      </c>
      <c r="H163" s="57">
        <v>79.505069898767317</v>
      </c>
      <c r="I163" s="57">
        <v>79.505069898767317</v>
      </c>
    </row>
    <row r="164" spans="1:9" s="4" customFormat="1" ht="31.5" x14ac:dyDescent="0.25">
      <c r="A164" s="5"/>
      <c r="B164" s="53" t="s">
        <v>153</v>
      </c>
      <c r="C164" s="54" t="s">
        <v>374</v>
      </c>
      <c r="D164" s="66">
        <v>600</v>
      </c>
      <c r="E164" s="52">
        <v>1452100</v>
      </c>
      <c r="F164" s="57">
        <v>1452100</v>
      </c>
      <c r="G164" s="57">
        <v>1154493.1200000001</v>
      </c>
      <c r="H164" s="57">
        <v>79.505069898767317</v>
      </c>
      <c r="I164" s="57">
        <v>79.505069898767317</v>
      </c>
    </row>
    <row r="165" spans="1:9" s="4" customFormat="1" x14ac:dyDescent="0.25">
      <c r="A165" s="5"/>
      <c r="B165" s="53" t="s">
        <v>154</v>
      </c>
      <c r="C165" s="54" t="s">
        <v>374</v>
      </c>
      <c r="D165" s="66">
        <v>610</v>
      </c>
      <c r="E165" s="52">
        <v>1452100</v>
      </c>
      <c r="F165" s="57">
        <v>1452100</v>
      </c>
      <c r="G165" s="57">
        <v>1154493.1200000001</v>
      </c>
      <c r="H165" s="57">
        <v>79.505069898767317</v>
      </c>
      <c r="I165" s="57">
        <v>79.505069898767317</v>
      </c>
    </row>
    <row r="166" spans="1:9" s="4" customFormat="1" ht="47.25" x14ac:dyDescent="0.25">
      <c r="A166" s="5"/>
      <c r="B166" s="51" t="s">
        <v>198</v>
      </c>
      <c r="C166" s="54">
        <v>210200000</v>
      </c>
      <c r="D166" s="66"/>
      <c r="E166" s="52">
        <v>14458900</v>
      </c>
      <c r="F166" s="57">
        <v>14458900</v>
      </c>
      <c r="G166" s="57">
        <v>12059809.1</v>
      </c>
      <c r="H166" s="57">
        <v>83.40751440289371</v>
      </c>
      <c r="I166" s="57">
        <v>83.40751440289371</v>
      </c>
    </row>
    <row r="167" spans="1:9" s="4" customFormat="1" ht="47.25" x14ac:dyDescent="0.25">
      <c r="A167" s="5"/>
      <c r="B167" s="51" t="s">
        <v>273</v>
      </c>
      <c r="C167" s="54">
        <v>210284060</v>
      </c>
      <c r="D167" s="66"/>
      <c r="E167" s="52">
        <v>14458900</v>
      </c>
      <c r="F167" s="57">
        <v>14458900</v>
      </c>
      <c r="G167" s="57">
        <v>12059809.1</v>
      </c>
      <c r="H167" s="57">
        <v>83.40751440289371</v>
      </c>
      <c r="I167" s="57">
        <v>83.40751440289371</v>
      </c>
    </row>
    <row r="168" spans="1:9" s="4" customFormat="1" x14ac:dyDescent="0.25">
      <c r="A168" s="5"/>
      <c r="B168" s="53" t="s">
        <v>138</v>
      </c>
      <c r="C168" s="54">
        <v>210284060</v>
      </c>
      <c r="D168" s="66">
        <v>300</v>
      </c>
      <c r="E168" s="52">
        <v>14458900</v>
      </c>
      <c r="F168" s="57">
        <v>14458900</v>
      </c>
      <c r="G168" s="57">
        <v>12059809.1</v>
      </c>
      <c r="H168" s="57">
        <v>83.40751440289371</v>
      </c>
      <c r="I168" s="57">
        <v>83.40751440289371</v>
      </c>
    </row>
    <row r="169" spans="1:9" s="4" customFormat="1" x14ac:dyDescent="0.25">
      <c r="A169" s="5"/>
      <c r="B169" s="53" t="s">
        <v>139</v>
      </c>
      <c r="C169" s="54">
        <v>210284060</v>
      </c>
      <c r="D169" s="66">
        <v>320</v>
      </c>
      <c r="E169" s="52">
        <v>14458900</v>
      </c>
      <c r="F169" s="57">
        <v>14458900</v>
      </c>
      <c r="G169" s="57">
        <v>12059809.1</v>
      </c>
      <c r="H169" s="57">
        <v>83.40751440289371</v>
      </c>
      <c r="I169" s="57">
        <v>83.40751440289371</v>
      </c>
    </row>
    <row r="170" spans="1:9" s="4" customFormat="1" x14ac:dyDescent="0.25">
      <c r="A170" s="5"/>
      <c r="B170" s="51" t="s">
        <v>199</v>
      </c>
      <c r="C170" s="54">
        <v>210300000</v>
      </c>
      <c r="D170" s="66"/>
      <c r="E170" s="52">
        <v>19542900</v>
      </c>
      <c r="F170" s="57">
        <v>19542900</v>
      </c>
      <c r="G170" s="57">
        <v>12884576.550000001</v>
      </c>
      <c r="H170" s="57">
        <v>65.929706184854865</v>
      </c>
      <c r="I170" s="57">
        <v>65.929706184854865</v>
      </c>
    </row>
    <row r="171" spans="1:9" s="4" customFormat="1" x14ac:dyDescent="0.25">
      <c r="A171" s="5"/>
      <c r="B171" s="51" t="s">
        <v>200</v>
      </c>
      <c r="C171" s="54">
        <v>210384070</v>
      </c>
      <c r="D171" s="66"/>
      <c r="E171" s="52">
        <v>11085000</v>
      </c>
      <c r="F171" s="57">
        <v>11085000</v>
      </c>
      <c r="G171" s="57">
        <v>7005681.9299999997</v>
      </c>
      <c r="H171" s="57">
        <v>63.199656562922868</v>
      </c>
      <c r="I171" s="57">
        <v>63.199656562922868</v>
      </c>
    </row>
    <row r="172" spans="1:9" s="4" customFormat="1" ht="47.25" x14ac:dyDescent="0.25">
      <c r="A172" s="5"/>
      <c r="B172" s="53" t="s">
        <v>143</v>
      </c>
      <c r="C172" s="54">
        <v>210384070</v>
      </c>
      <c r="D172" s="66">
        <v>100</v>
      </c>
      <c r="E172" s="52">
        <v>9051000</v>
      </c>
      <c r="F172" s="57">
        <v>9051000</v>
      </c>
      <c r="G172" s="57">
        <v>5828182.0099999998</v>
      </c>
      <c r="H172" s="57">
        <v>64.392686001546778</v>
      </c>
      <c r="I172" s="57">
        <v>64.392686001546778</v>
      </c>
    </row>
    <row r="173" spans="1:9" s="4" customFormat="1" x14ac:dyDescent="0.25">
      <c r="A173" s="5"/>
      <c r="B173" s="53" t="s">
        <v>144</v>
      </c>
      <c r="C173" s="54">
        <v>210384070</v>
      </c>
      <c r="D173" s="66">
        <v>120</v>
      </c>
      <c r="E173" s="52">
        <v>9051000</v>
      </c>
      <c r="F173" s="57">
        <v>9051000</v>
      </c>
      <c r="G173" s="57">
        <v>5828182.0099999998</v>
      </c>
      <c r="H173" s="57">
        <v>64.392686001546778</v>
      </c>
      <c r="I173" s="57">
        <v>64.392686001546778</v>
      </c>
    </row>
    <row r="174" spans="1:9" s="4" customFormat="1" x14ac:dyDescent="0.25">
      <c r="A174" s="5"/>
      <c r="B174" s="53" t="s">
        <v>187</v>
      </c>
      <c r="C174" s="54">
        <v>210384070</v>
      </c>
      <c r="D174" s="66">
        <v>200</v>
      </c>
      <c r="E174" s="52">
        <v>2034000</v>
      </c>
      <c r="F174" s="57">
        <v>2034000</v>
      </c>
      <c r="G174" s="57">
        <v>1177499.92</v>
      </c>
      <c r="H174" s="57">
        <v>57.890851524090458</v>
      </c>
      <c r="I174" s="57">
        <v>57.890851524090458</v>
      </c>
    </row>
    <row r="175" spans="1:9" s="4" customFormat="1" x14ac:dyDescent="0.25">
      <c r="A175" s="5"/>
      <c r="B175" s="53" t="s">
        <v>145</v>
      </c>
      <c r="C175" s="54">
        <v>210384070</v>
      </c>
      <c r="D175" s="66">
        <v>240</v>
      </c>
      <c r="E175" s="52">
        <v>2034000</v>
      </c>
      <c r="F175" s="57">
        <v>2034000</v>
      </c>
      <c r="G175" s="57">
        <v>1177499.92</v>
      </c>
      <c r="H175" s="57">
        <v>57.890851524090458</v>
      </c>
      <c r="I175" s="57">
        <v>57.890851524090458</v>
      </c>
    </row>
    <row r="176" spans="1:9" s="4" customFormat="1" ht="31.5" x14ac:dyDescent="0.25">
      <c r="A176" s="5"/>
      <c r="B176" s="51" t="s">
        <v>201</v>
      </c>
      <c r="C176" s="54">
        <v>210384270</v>
      </c>
      <c r="D176" s="66"/>
      <c r="E176" s="52">
        <v>8457900</v>
      </c>
      <c r="F176" s="57">
        <v>8457900</v>
      </c>
      <c r="G176" s="57">
        <v>5878894.6200000001</v>
      </c>
      <c r="H176" s="57">
        <v>69.507733834639808</v>
      </c>
      <c r="I176" s="57">
        <v>69.507733834639808</v>
      </c>
    </row>
    <row r="177" spans="1:9" s="4" customFormat="1" ht="47.25" x14ac:dyDescent="0.25">
      <c r="A177" s="5"/>
      <c r="B177" s="53" t="s">
        <v>143</v>
      </c>
      <c r="C177" s="54">
        <v>210384270</v>
      </c>
      <c r="D177" s="66">
        <v>100</v>
      </c>
      <c r="E177" s="52">
        <v>6891800</v>
      </c>
      <c r="F177" s="57">
        <v>6891800</v>
      </c>
      <c r="G177" s="57">
        <v>4809382.6900000004</v>
      </c>
      <c r="H177" s="57">
        <v>69.784130270756563</v>
      </c>
      <c r="I177" s="57">
        <v>69.784130270756563</v>
      </c>
    </row>
    <row r="178" spans="1:9" s="4" customFormat="1" x14ac:dyDescent="0.25">
      <c r="A178" s="5"/>
      <c r="B178" s="53" t="s">
        <v>144</v>
      </c>
      <c r="C178" s="54">
        <v>210384270</v>
      </c>
      <c r="D178" s="66">
        <v>120</v>
      </c>
      <c r="E178" s="52">
        <v>6891800</v>
      </c>
      <c r="F178" s="57">
        <v>6891800</v>
      </c>
      <c r="G178" s="57">
        <v>4809382.6900000004</v>
      </c>
      <c r="H178" s="57">
        <v>69.784130270756563</v>
      </c>
      <c r="I178" s="57">
        <v>69.784130270756563</v>
      </c>
    </row>
    <row r="179" spans="1:9" s="4" customFormat="1" x14ac:dyDescent="0.25">
      <c r="A179" s="5"/>
      <c r="B179" s="53" t="s">
        <v>187</v>
      </c>
      <c r="C179" s="54">
        <v>210384270</v>
      </c>
      <c r="D179" s="66">
        <v>200</v>
      </c>
      <c r="E179" s="52">
        <v>1566100</v>
      </c>
      <c r="F179" s="57">
        <v>1566100</v>
      </c>
      <c r="G179" s="57">
        <v>1069511.93</v>
      </c>
      <c r="H179" s="57">
        <v>68.291420088116979</v>
      </c>
      <c r="I179" s="57">
        <v>68.291420088116979</v>
      </c>
    </row>
    <row r="180" spans="1:9" s="4" customFormat="1" x14ac:dyDescent="0.25">
      <c r="A180" s="5"/>
      <c r="B180" s="53" t="s">
        <v>145</v>
      </c>
      <c r="C180" s="54">
        <v>210384270</v>
      </c>
      <c r="D180" s="66">
        <v>240</v>
      </c>
      <c r="E180" s="52">
        <v>1566100</v>
      </c>
      <c r="F180" s="57">
        <v>1566100</v>
      </c>
      <c r="G180" s="57">
        <v>1069511.93</v>
      </c>
      <c r="H180" s="57">
        <v>68.291420088116979</v>
      </c>
      <c r="I180" s="57">
        <v>68.291420088116979</v>
      </c>
    </row>
    <row r="181" spans="1:9" s="4" customFormat="1" x14ac:dyDescent="0.25">
      <c r="A181" s="5"/>
      <c r="B181" s="51" t="s">
        <v>202</v>
      </c>
      <c r="C181" s="54">
        <v>220000000</v>
      </c>
      <c r="D181" s="66"/>
      <c r="E181" s="52">
        <v>6925700</v>
      </c>
      <c r="F181" s="57">
        <v>6925700</v>
      </c>
      <c r="G181" s="57">
        <v>4414306</v>
      </c>
      <c r="H181" s="57">
        <v>63.738048139538236</v>
      </c>
      <c r="I181" s="57">
        <v>63.738048139538236</v>
      </c>
    </row>
    <row r="182" spans="1:9" s="4" customFormat="1" ht="31.5" x14ac:dyDescent="0.25">
      <c r="A182" s="5"/>
      <c r="B182" s="51" t="s">
        <v>203</v>
      </c>
      <c r="C182" s="54">
        <v>220100000</v>
      </c>
      <c r="D182" s="66"/>
      <c r="E182" s="52">
        <v>6925700</v>
      </c>
      <c r="F182" s="57">
        <v>6925700</v>
      </c>
      <c r="G182" s="57">
        <v>4414306</v>
      </c>
      <c r="H182" s="57">
        <v>63.738048139538236</v>
      </c>
      <c r="I182" s="57">
        <v>63.738048139538236</v>
      </c>
    </row>
    <row r="183" spans="1:9" s="4" customFormat="1" x14ac:dyDescent="0.25">
      <c r="A183" s="5"/>
      <c r="B183" s="51" t="s">
        <v>204</v>
      </c>
      <c r="C183" s="54">
        <v>220161100</v>
      </c>
      <c r="D183" s="66"/>
      <c r="E183" s="52">
        <v>1180000</v>
      </c>
      <c r="F183" s="57">
        <v>1180000</v>
      </c>
      <c r="G183" s="57">
        <v>497476</v>
      </c>
      <c r="H183" s="57">
        <v>42.158983050847461</v>
      </c>
      <c r="I183" s="57">
        <v>42.158983050847461</v>
      </c>
    </row>
    <row r="184" spans="1:9" s="4" customFormat="1" x14ac:dyDescent="0.25">
      <c r="A184" s="5"/>
      <c r="B184" s="53" t="s">
        <v>140</v>
      </c>
      <c r="C184" s="54">
        <v>220161100</v>
      </c>
      <c r="D184" s="66">
        <v>800</v>
      </c>
      <c r="E184" s="52">
        <v>1180000</v>
      </c>
      <c r="F184" s="57">
        <v>1180000</v>
      </c>
      <c r="G184" s="57">
        <v>497476</v>
      </c>
      <c r="H184" s="57">
        <v>42.158983050847461</v>
      </c>
      <c r="I184" s="57">
        <v>42.158983050847461</v>
      </c>
    </row>
    <row r="185" spans="1:9" s="4" customFormat="1" ht="31.5" x14ac:dyDescent="0.25">
      <c r="A185" s="5"/>
      <c r="B185" s="53" t="s">
        <v>205</v>
      </c>
      <c r="C185" s="54">
        <v>220161100</v>
      </c>
      <c r="D185" s="66">
        <v>810</v>
      </c>
      <c r="E185" s="52">
        <v>1180000</v>
      </c>
      <c r="F185" s="57">
        <v>1180000</v>
      </c>
      <c r="G185" s="57">
        <v>497476</v>
      </c>
      <c r="H185" s="57">
        <v>42.158983050847461</v>
      </c>
      <c r="I185" s="57">
        <v>42.158983050847461</v>
      </c>
    </row>
    <row r="186" spans="1:9" s="4" customFormat="1" ht="31.5" x14ac:dyDescent="0.25">
      <c r="A186" s="5"/>
      <c r="B186" s="51" t="s">
        <v>206</v>
      </c>
      <c r="C186" s="54">
        <v>220171010</v>
      </c>
      <c r="D186" s="66"/>
      <c r="E186" s="52">
        <v>4773700</v>
      </c>
      <c r="F186" s="57">
        <v>4773700</v>
      </c>
      <c r="G186" s="57">
        <v>3104830</v>
      </c>
      <c r="H186" s="57">
        <v>65.040325114690916</v>
      </c>
      <c r="I186" s="57">
        <v>65.040325114690916</v>
      </c>
    </row>
    <row r="187" spans="1:9" s="4" customFormat="1" x14ac:dyDescent="0.25">
      <c r="A187" s="5"/>
      <c r="B187" s="53" t="s">
        <v>138</v>
      </c>
      <c r="C187" s="54">
        <v>220171010</v>
      </c>
      <c r="D187" s="66">
        <v>300</v>
      </c>
      <c r="E187" s="52">
        <v>4773700</v>
      </c>
      <c r="F187" s="57">
        <v>4773700</v>
      </c>
      <c r="G187" s="57">
        <v>3104830</v>
      </c>
      <c r="H187" s="57">
        <v>65.040325114690916</v>
      </c>
      <c r="I187" s="57">
        <v>65.040325114690916</v>
      </c>
    </row>
    <row r="188" spans="1:9" s="4" customFormat="1" x14ac:dyDescent="0.25">
      <c r="A188" s="5"/>
      <c r="B188" s="53" t="s">
        <v>139</v>
      </c>
      <c r="C188" s="54">
        <v>220171010</v>
      </c>
      <c r="D188" s="66">
        <v>320</v>
      </c>
      <c r="E188" s="52">
        <v>4773700</v>
      </c>
      <c r="F188" s="57">
        <v>4773700</v>
      </c>
      <c r="G188" s="57">
        <v>3104830</v>
      </c>
      <c r="H188" s="57">
        <v>65.040325114690916</v>
      </c>
      <c r="I188" s="57">
        <v>65.040325114690916</v>
      </c>
    </row>
    <row r="189" spans="1:9" s="4" customFormat="1" x14ac:dyDescent="0.25">
      <c r="A189" s="5"/>
      <c r="B189" s="51" t="s">
        <v>207</v>
      </c>
      <c r="C189" s="54">
        <v>220172010</v>
      </c>
      <c r="D189" s="66"/>
      <c r="E189" s="52">
        <v>952000</v>
      </c>
      <c r="F189" s="57">
        <v>952000</v>
      </c>
      <c r="G189" s="57">
        <v>792000</v>
      </c>
      <c r="H189" s="57">
        <v>83.193277310924373</v>
      </c>
      <c r="I189" s="57">
        <v>83.193277310924373</v>
      </c>
    </row>
    <row r="190" spans="1:9" s="4" customFormat="1" x14ac:dyDescent="0.25">
      <c r="A190" s="5"/>
      <c r="B190" s="53" t="s">
        <v>138</v>
      </c>
      <c r="C190" s="54">
        <v>220172010</v>
      </c>
      <c r="D190" s="66">
        <v>300</v>
      </c>
      <c r="E190" s="52">
        <v>952000</v>
      </c>
      <c r="F190" s="57">
        <v>952000</v>
      </c>
      <c r="G190" s="57">
        <v>792000</v>
      </c>
      <c r="H190" s="57">
        <v>83.193277310924373</v>
      </c>
      <c r="I190" s="57">
        <v>83.193277310924373</v>
      </c>
    </row>
    <row r="191" spans="1:9" s="4" customFormat="1" x14ac:dyDescent="0.25">
      <c r="A191" s="5"/>
      <c r="B191" s="53" t="s">
        <v>146</v>
      </c>
      <c r="C191" s="54">
        <v>220172010</v>
      </c>
      <c r="D191" s="66">
        <v>360</v>
      </c>
      <c r="E191" s="52">
        <v>952000</v>
      </c>
      <c r="F191" s="57">
        <v>952000</v>
      </c>
      <c r="G191" s="57">
        <v>792000</v>
      </c>
      <c r="H191" s="57">
        <v>83.193277310924373</v>
      </c>
      <c r="I191" s="57">
        <v>83.193277310924373</v>
      </c>
    </row>
    <row r="192" spans="1:9" s="4" customFormat="1" x14ac:dyDescent="0.25">
      <c r="A192" s="5"/>
      <c r="B192" s="51" t="s">
        <v>164</v>
      </c>
      <c r="C192" s="54">
        <v>220199990</v>
      </c>
      <c r="D192" s="66"/>
      <c r="E192" s="52">
        <v>20000</v>
      </c>
      <c r="F192" s="57">
        <v>20000</v>
      </c>
      <c r="G192" s="57">
        <v>20000</v>
      </c>
      <c r="H192" s="57">
        <v>100</v>
      </c>
      <c r="I192" s="57">
        <v>100</v>
      </c>
    </row>
    <row r="193" spans="1:9" s="4" customFormat="1" x14ac:dyDescent="0.25">
      <c r="A193" s="5"/>
      <c r="B193" s="53" t="s">
        <v>187</v>
      </c>
      <c r="C193" s="54">
        <v>220199990</v>
      </c>
      <c r="D193" s="66">
        <v>200</v>
      </c>
      <c r="E193" s="52">
        <v>20000</v>
      </c>
      <c r="F193" s="57">
        <v>20000</v>
      </c>
      <c r="G193" s="57">
        <v>20000</v>
      </c>
      <c r="H193" s="57">
        <v>100</v>
      </c>
      <c r="I193" s="57">
        <v>100</v>
      </c>
    </row>
    <row r="194" spans="1:9" s="4" customFormat="1" x14ac:dyDescent="0.25">
      <c r="A194" s="5"/>
      <c r="B194" s="53" t="s">
        <v>145</v>
      </c>
      <c r="C194" s="54">
        <v>220199990</v>
      </c>
      <c r="D194" s="66">
        <v>240</v>
      </c>
      <c r="E194" s="52">
        <v>20000</v>
      </c>
      <c r="F194" s="57">
        <v>20000</v>
      </c>
      <c r="G194" s="57">
        <v>20000</v>
      </c>
      <c r="H194" s="57">
        <v>100</v>
      </c>
      <c r="I194" s="57">
        <v>100</v>
      </c>
    </row>
    <row r="195" spans="1:9" s="4" customFormat="1" x14ac:dyDescent="0.25">
      <c r="A195" s="5"/>
      <c r="B195" s="51" t="s">
        <v>208</v>
      </c>
      <c r="C195" s="54">
        <v>230000000</v>
      </c>
      <c r="D195" s="66"/>
      <c r="E195" s="52">
        <v>16070500</v>
      </c>
      <c r="F195" s="57">
        <v>12410250</v>
      </c>
      <c r="G195" s="57">
        <v>10395787.5</v>
      </c>
      <c r="H195" s="57">
        <v>64.688637565726012</v>
      </c>
      <c r="I195" s="57">
        <v>83.767752462682054</v>
      </c>
    </row>
    <row r="196" spans="1:9" s="4" customFormat="1" ht="31.5" x14ac:dyDescent="0.25">
      <c r="A196" s="5"/>
      <c r="B196" s="51" t="s">
        <v>209</v>
      </c>
      <c r="C196" s="54">
        <v>230100000</v>
      </c>
      <c r="D196" s="66"/>
      <c r="E196" s="52">
        <v>16070500</v>
      </c>
      <c r="F196" s="57">
        <v>12410250</v>
      </c>
      <c r="G196" s="57">
        <v>10395787.5</v>
      </c>
      <c r="H196" s="57">
        <v>64.688637565726012</v>
      </c>
      <c r="I196" s="57">
        <v>83.767752462682054</v>
      </c>
    </row>
    <row r="197" spans="1:9" s="4" customFormat="1" ht="47.25" x14ac:dyDescent="0.25">
      <c r="A197" s="5"/>
      <c r="B197" s="51" t="s">
        <v>210</v>
      </c>
      <c r="C197" s="54">
        <v>230184090</v>
      </c>
      <c r="D197" s="66"/>
      <c r="E197" s="52">
        <v>114400</v>
      </c>
      <c r="F197" s="57">
        <v>0</v>
      </c>
      <c r="G197" s="57">
        <v>0</v>
      </c>
      <c r="H197" s="57">
        <v>0</v>
      </c>
      <c r="I197" s="57"/>
    </row>
    <row r="198" spans="1:9" s="4" customFormat="1" ht="47.25" x14ac:dyDescent="0.25">
      <c r="A198" s="5"/>
      <c r="B198" s="53" t="s">
        <v>143</v>
      </c>
      <c r="C198" s="54">
        <v>230184090</v>
      </c>
      <c r="D198" s="66">
        <v>100</v>
      </c>
      <c r="E198" s="52">
        <v>99500</v>
      </c>
      <c r="F198" s="57">
        <v>0</v>
      </c>
      <c r="G198" s="57">
        <v>0</v>
      </c>
      <c r="H198" s="57">
        <v>0</v>
      </c>
      <c r="I198" s="57"/>
    </row>
    <row r="199" spans="1:9" s="4" customFormat="1" x14ac:dyDescent="0.25">
      <c r="A199" s="5"/>
      <c r="B199" s="53" t="s">
        <v>144</v>
      </c>
      <c r="C199" s="54">
        <v>230184090</v>
      </c>
      <c r="D199" s="66">
        <v>120</v>
      </c>
      <c r="E199" s="52">
        <v>99500</v>
      </c>
      <c r="F199" s="57">
        <v>0</v>
      </c>
      <c r="G199" s="57">
        <v>0</v>
      </c>
      <c r="H199" s="57">
        <v>0</v>
      </c>
      <c r="I199" s="57"/>
    </row>
    <row r="200" spans="1:9" s="4" customFormat="1" x14ac:dyDescent="0.25">
      <c r="A200" s="5"/>
      <c r="B200" s="53" t="s">
        <v>187</v>
      </c>
      <c r="C200" s="54">
        <v>230184090</v>
      </c>
      <c r="D200" s="66">
        <v>200</v>
      </c>
      <c r="E200" s="52">
        <v>14900</v>
      </c>
      <c r="F200" s="57">
        <v>0</v>
      </c>
      <c r="G200" s="57">
        <v>0</v>
      </c>
      <c r="H200" s="57">
        <v>0</v>
      </c>
      <c r="I200" s="57"/>
    </row>
    <row r="201" spans="1:9" s="4" customFormat="1" x14ac:dyDescent="0.25">
      <c r="A201" s="5"/>
      <c r="B201" s="53" t="s">
        <v>145</v>
      </c>
      <c r="C201" s="54">
        <v>230184090</v>
      </c>
      <c r="D201" s="66">
        <v>240</v>
      </c>
      <c r="E201" s="52">
        <v>14900</v>
      </c>
      <c r="F201" s="57">
        <v>0</v>
      </c>
      <c r="G201" s="57">
        <v>0</v>
      </c>
      <c r="H201" s="57">
        <v>0</v>
      </c>
      <c r="I201" s="57"/>
    </row>
    <row r="202" spans="1:9" s="4" customFormat="1" ht="31.5" x14ac:dyDescent="0.25">
      <c r="A202" s="5"/>
      <c r="B202" s="51" t="s">
        <v>211</v>
      </c>
      <c r="C202" s="54" t="s">
        <v>375</v>
      </c>
      <c r="D202" s="66"/>
      <c r="E202" s="52">
        <v>15956100</v>
      </c>
      <c r="F202" s="57">
        <v>12410250</v>
      </c>
      <c r="G202" s="57">
        <v>10395787.5</v>
      </c>
      <c r="H202" s="57">
        <v>65.152433865418246</v>
      </c>
      <c r="I202" s="57">
        <v>83.767752462682054</v>
      </c>
    </row>
    <row r="203" spans="1:9" s="4" customFormat="1" x14ac:dyDescent="0.25">
      <c r="A203" s="5"/>
      <c r="B203" s="53" t="s">
        <v>158</v>
      </c>
      <c r="C203" s="54" t="s">
        <v>375</v>
      </c>
      <c r="D203" s="66">
        <v>400</v>
      </c>
      <c r="E203" s="52">
        <v>15956100</v>
      </c>
      <c r="F203" s="57">
        <v>12410250</v>
      </c>
      <c r="G203" s="57">
        <v>10395787.5</v>
      </c>
      <c r="H203" s="57">
        <v>65.152433865418246</v>
      </c>
      <c r="I203" s="57">
        <v>83.767752462682054</v>
      </c>
    </row>
    <row r="204" spans="1:9" s="4" customFormat="1" x14ac:dyDescent="0.25">
      <c r="A204" s="5"/>
      <c r="B204" s="53" t="s">
        <v>147</v>
      </c>
      <c r="C204" s="54" t="s">
        <v>375</v>
      </c>
      <c r="D204" s="66">
        <v>410</v>
      </c>
      <c r="E204" s="52">
        <v>15956100</v>
      </c>
      <c r="F204" s="57">
        <v>12410250</v>
      </c>
      <c r="G204" s="57">
        <v>10395787.5</v>
      </c>
      <c r="H204" s="57">
        <v>65.152433865418246</v>
      </c>
      <c r="I204" s="57">
        <v>83.767752462682054</v>
      </c>
    </row>
    <row r="205" spans="1:9" s="4" customFormat="1" ht="31.5" x14ac:dyDescent="0.25">
      <c r="A205" s="5"/>
      <c r="B205" s="51" t="s">
        <v>212</v>
      </c>
      <c r="C205" s="54">
        <v>400000000</v>
      </c>
      <c r="D205" s="66"/>
      <c r="E205" s="52">
        <v>224652657.12</v>
      </c>
      <c r="F205" s="57">
        <v>225318257.12</v>
      </c>
      <c r="G205" s="57">
        <v>163323249.31</v>
      </c>
      <c r="H205" s="57">
        <v>72.70034167579847</v>
      </c>
      <c r="I205" s="57">
        <v>72.485581682365535</v>
      </c>
    </row>
    <row r="206" spans="1:9" s="4" customFormat="1" ht="31.5" x14ac:dyDescent="0.25">
      <c r="A206" s="5"/>
      <c r="B206" s="51" t="s">
        <v>238</v>
      </c>
      <c r="C206" s="54">
        <v>410000000</v>
      </c>
      <c r="D206" s="66"/>
      <c r="E206" s="52">
        <v>2413300</v>
      </c>
      <c r="F206" s="57">
        <v>2413300</v>
      </c>
      <c r="G206" s="57">
        <v>1976824.76</v>
      </c>
      <c r="H206" s="57">
        <v>81.913759582314668</v>
      </c>
      <c r="I206" s="57">
        <v>81.913759582314668</v>
      </c>
    </row>
    <row r="207" spans="1:9" s="4" customFormat="1" x14ac:dyDescent="0.25">
      <c r="A207" s="5"/>
      <c r="B207" s="51" t="s">
        <v>239</v>
      </c>
      <c r="C207" s="54">
        <v>410100000</v>
      </c>
      <c r="D207" s="66"/>
      <c r="E207" s="52">
        <v>2131200</v>
      </c>
      <c r="F207" s="57">
        <v>2131200</v>
      </c>
      <c r="G207" s="57">
        <v>1813725.35</v>
      </c>
      <c r="H207" s="57">
        <v>85.103479260510511</v>
      </c>
      <c r="I207" s="57">
        <v>85.103479260510511</v>
      </c>
    </row>
    <row r="208" spans="1:9" s="4" customFormat="1" ht="31.5" x14ac:dyDescent="0.25">
      <c r="A208" s="5"/>
      <c r="B208" s="51" t="s">
        <v>240</v>
      </c>
      <c r="C208" s="54">
        <v>410151440</v>
      </c>
      <c r="D208" s="66"/>
      <c r="E208" s="52">
        <v>10500</v>
      </c>
      <c r="F208" s="57">
        <v>10500</v>
      </c>
      <c r="G208" s="57">
        <v>10500</v>
      </c>
      <c r="H208" s="57">
        <v>100</v>
      </c>
      <c r="I208" s="57">
        <v>100</v>
      </c>
    </row>
    <row r="209" spans="1:9" s="4" customFormat="1" ht="31.5" x14ac:dyDescent="0.25">
      <c r="A209" s="5"/>
      <c r="B209" s="53" t="s">
        <v>153</v>
      </c>
      <c r="C209" s="54">
        <v>410151440</v>
      </c>
      <c r="D209" s="66">
        <v>600</v>
      </c>
      <c r="E209" s="52">
        <v>10500</v>
      </c>
      <c r="F209" s="57">
        <v>10500</v>
      </c>
      <c r="G209" s="57">
        <v>10500</v>
      </c>
      <c r="H209" s="57">
        <v>100</v>
      </c>
      <c r="I209" s="57">
        <v>100</v>
      </c>
    </row>
    <row r="210" spans="1:9" s="4" customFormat="1" x14ac:dyDescent="0.25">
      <c r="A210" s="5"/>
      <c r="B210" s="53" t="s">
        <v>156</v>
      </c>
      <c r="C210" s="54">
        <v>410151440</v>
      </c>
      <c r="D210" s="66">
        <v>620</v>
      </c>
      <c r="E210" s="52">
        <v>10500</v>
      </c>
      <c r="F210" s="57">
        <v>10500</v>
      </c>
      <c r="G210" s="57">
        <v>10500</v>
      </c>
      <c r="H210" s="57">
        <v>100</v>
      </c>
      <c r="I210" s="57">
        <v>100</v>
      </c>
    </row>
    <row r="211" spans="1:9" s="4" customFormat="1" x14ac:dyDescent="0.25">
      <c r="A211" s="5"/>
      <c r="B211" s="51" t="s">
        <v>241</v>
      </c>
      <c r="C211" s="54">
        <v>410182070</v>
      </c>
      <c r="D211" s="66"/>
      <c r="E211" s="52">
        <v>668300</v>
      </c>
      <c r="F211" s="57">
        <v>668300</v>
      </c>
      <c r="G211" s="57">
        <v>615250.32999999996</v>
      </c>
      <c r="H211" s="57">
        <v>92.061997605865614</v>
      </c>
      <c r="I211" s="57">
        <v>92.061997605865614</v>
      </c>
    </row>
    <row r="212" spans="1:9" s="4" customFormat="1" ht="31.5" x14ac:dyDescent="0.25">
      <c r="A212" s="5"/>
      <c r="B212" s="53" t="s">
        <v>153</v>
      </c>
      <c r="C212" s="54">
        <v>410182070</v>
      </c>
      <c r="D212" s="66">
        <v>600</v>
      </c>
      <c r="E212" s="52">
        <v>668300</v>
      </c>
      <c r="F212" s="57">
        <v>668300</v>
      </c>
      <c r="G212" s="57">
        <v>615250.32999999996</v>
      </c>
      <c r="H212" s="57">
        <v>92.061997605865614</v>
      </c>
      <c r="I212" s="57">
        <v>92.061997605865614</v>
      </c>
    </row>
    <row r="213" spans="1:9" s="4" customFormat="1" x14ac:dyDescent="0.25">
      <c r="A213" s="5"/>
      <c r="B213" s="53" t="s">
        <v>156</v>
      </c>
      <c r="C213" s="54">
        <v>410182070</v>
      </c>
      <c r="D213" s="66">
        <v>620</v>
      </c>
      <c r="E213" s="52">
        <v>668300</v>
      </c>
      <c r="F213" s="57">
        <v>668300</v>
      </c>
      <c r="G213" s="57">
        <v>615250.32999999996</v>
      </c>
      <c r="H213" s="57">
        <v>92.061997605865614</v>
      </c>
      <c r="I213" s="57">
        <v>92.061997605865614</v>
      </c>
    </row>
    <row r="214" spans="1:9" s="4" customFormat="1" x14ac:dyDescent="0.25">
      <c r="A214" s="5"/>
      <c r="B214" s="51" t="s">
        <v>74</v>
      </c>
      <c r="C214" s="54">
        <v>410185160</v>
      </c>
      <c r="D214" s="66"/>
      <c r="E214" s="52">
        <v>250000</v>
      </c>
      <c r="F214" s="57">
        <v>250000</v>
      </c>
      <c r="G214" s="57">
        <v>250000</v>
      </c>
      <c r="H214" s="57">
        <v>100</v>
      </c>
      <c r="I214" s="57">
        <v>100</v>
      </c>
    </row>
    <row r="215" spans="1:9" s="4" customFormat="1" ht="31.5" x14ac:dyDescent="0.25">
      <c r="A215" s="5"/>
      <c r="B215" s="53" t="s">
        <v>153</v>
      </c>
      <c r="C215" s="54">
        <v>410185160</v>
      </c>
      <c r="D215" s="66">
        <v>600</v>
      </c>
      <c r="E215" s="52">
        <v>250000</v>
      </c>
      <c r="F215" s="57">
        <v>250000</v>
      </c>
      <c r="G215" s="57">
        <v>250000</v>
      </c>
      <c r="H215" s="57">
        <v>100</v>
      </c>
      <c r="I215" s="57">
        <v>100</v>
      </c>
    </row>
    <row r="216" spans="1:9" s="4" customFormat="1" x14ac:dyDescent="0.25">
      <c r="A216" s="5"/>
      <c r="B216" s="53" t="s">
        <v>156</v>
      </c>
      <c r="C216" s="54">
        <v>410185160</v>
      </c>
      <c r="D216" s="66">
        <v>620</v>
      </c>
      <c r="E216" s="52">
        <v>250000</v>
      </c>
      <c r="F216" s="57">
        <v>250000</v>
      </c>
      <c r="G216" s="57">
        <v>250000</v>
      </c>
      <c r="H216" s="57">
        <v>100</v>
      </c>
      <c r="I216" s="57">
        <v>100</v>
      </c>
    </row>
    <row r="217" spans="1:9" s="4" customFormat="1" x14ac:dyDescent="0.25">
      <c r="A217" s="5"/>
      <c r="B217" s="51" t="s">
        <v>164</v>
      </c>
      <c r="C217" s="54">
        <v>410199990</v>
      </c>
      <c r="D217" s="66"/>
      <c r="E217" s="52">
        <v>1084400</v>
      </c>
      <c r="F217" s="57">
        <v>1084400</v>
      </c>
      <c r="G217" s="57">
        <v>819975.02</v>
      </c>
      <c r="H217" s="57">
        <v>75.615549612689051</v>
      </c>
      <c r="I217" s="57">
        <v>75.615549612689051</v>
      </c>
    </row>
    <row r="218" spans="1:9" s="4" customFormat="1" ht="31.5" x14ac:dyDescent="0.25">
      <c r="A218" s="5"/>
      <c r="B218" s="53" t="s">
        <v>153</v>
      </c>
      <c r="C218" s="54">
        <v>410199990</v>
      </c>
      <c r="D218" s="66">
        <v>600</v>
      </c>
      <c r="E218" s="52">
        <v>1084400</v>
      </c>
      <c r="F218" s="57">
        <v>1084400</v>
      </c>
      <c r="G218" s="57">
        <v>819975.02</v>
      </c>
      <c r="H218" s="57">
        <v>75.615549612689051</v>
      </c>
      <c r="I218" s="57">
        <v>75.615549612689051</v>
      </c>
    </row>
    <row r="219" spans="1:9" s="4" customFormat="1" x14ac:dyDescent="0.25">
      <c r="A219" s="5"/>
      <c r="B219" s="53" t="s">
        <v>156</v>
      </c>
      <c r="C219" s="54">
        <v>410199990</v>
      </c>
      <c r="D219" s="66">
        <v>620</v>
      </c>
      <c r="E219" s="52">
        <v>1084400</v>
      </c>
      <c r="F219" s="57">
        <v>1084400</v>
      </c>
      <c r="G219" s="57">
        <v>819975.02</v>
      </c>
      <c r="H219" s="57">
        <v>75.615549612689051</v>
      </c>
      <c r="I219" s="57">
        <v>75.615549612689051</v>
      </c>
    </row>
    <row r="220" spans="1:9" s="4" customFormat="1" x14ac:dyDescent="0.25">
      <c r="A220" s="5"/>
      <c r="B220" s="51" t="s">
        <v>242</v>
      </c>
      <c r="C220" s="54" t="s">
        <v>376</v>
      </c>
      <c r="D220" s="66"/>
      <c r="E220" s="52">
        <v>118000</v>
      </c>
      <c r="F220" s="57">
        <v>118000</v>
      </c>
      <c r="G220" s="57">
        <v>118000</v>
      </c>
      <c r="H220" s="57">
        <v>100</v>
      </c>
      <c r="I220" s="57">
        <v>100</v>
      </c>
    </row>
    <row r="221" spans="1:9" s="4" customFormat="1" ht="31.5" x14ac:dyDescent="0.25">
      <c r="A221" s="5"/>
      <c r="B221" s="53" t="s">
        <v>153</v>
      </c>
      <c r="C221" s="54" t="s">
        <v>376</v>
      </c>
      <c r="D221" s="66">
        <v>600</v>
      </c>
      <c r="E221" s="52">
        <v>118000</v>
      </c>
      <c r="F221" s="57">
        <v>118000</v>
      </c>
      <c r="G221" s="57">
        <v>118000</v>
      </c>
      <c r="H221" s="57">
        <v>100</v>
      </c>
      <c r="I221" s="57">
        <v>100</v>
      </c>
    </row>
    <row r="222" spans="1:9" s="4" customFormat="1" x14ac:dyDescent="0.25">
      <c r="A222" s="5"/>
      <c r="B222" s="53" t="s">
        <v>156</v>
      </c>
      <c r="C222" s="54" t="s">
        <v>376</v>
      </c>
      <c r="D222" s="66">
        <v>620</v>
      </c>
      <c r="E222" s="52">
        <v>118000</v>
      </c>
      <c r="F222" s="57">
        <v>118000</v>
      </c>
      <c r="G222" s="57">
        <v>118000</v>
      </c>
      <c r="H222" s="57">
        <v>100</v>
      </c>
      <c r="I222" s="57">
        <v>100</v>
      </c>
    </row>
    <row r="223" spans="1:9" s="4" customFormat="1" x14ac:dyDescent="0.25">
      <c r="A223" s="5"/>
      <c r="B223" s="51" t="s">
        <v>243</v>
      </c>
      <c r="C223" s="54">
        <v>410200000</v>
      </c>
      <c r="D223" s="66"/>
      <c r="E223" s="52">
        <v>70500</v>
      </c>
      <c r="F223" s="57">
        <v>70500</v>
      </c>
      <c r="G223" s="57">
        <v>62500</v>
      </c>
      <c r="H223" s="57">
        <v>88.652482269503537</v>
      </c>
      <c r="I223" s="57">
        <v>88.652482269503537</v>
      </c>
    </row>
    <row r="224" spans="1:9" s="4" customFormat="1" x14ac:dyDescent="0.25">
      <c r="A224" s="5"/>
      <c r="B224" s="51" t="s">
        <v>164</v>
      </c>
      <c r="C224" s="54">
        <v>410299990</v>
      </c>
      <c r="D224" s="66"/>
      <c r="E224" s="52">
        <v>70500</v>
      </c>
      <c r="F224" s="57">
        <v>70500</v>
      </c>
      <c r="G224" s="57">
        <v>62500</v>
      </c>
      <c r="H224" s="57">
        <v>88.652482269503537</v>
      </c>
      <c r="I224" s="57">
        <v>88.652482269503537</v>
      </c>
    </row>
    <row r="225" spans="1:9" s="4" customFormat="1" ht="31.5" x14ac:dyDescent="0.25">
      <c r="A225" s="5"/>
      <c r="B225" s="53" t="s">
        <v>153</v>
      </c>
      <c r="C225" s="54">
        <v>410299990</v>
      </c>
      <c r="D225" s="66">
        <v>600</v>
      </c>
      <c r="E225" s="52">
        <v>70500</v>
      </c>
      <c r="F225" s="57">
        <v>70500</v>
      </c>
      <c r="G225" s="57">
        <v>62500</v>
      </c>
      <c r="H225" s="57">
        <v>88.652482269503537</v>
      </c>
      <c r="I225" s="57">
        <v>88.652482269503537</v>
      </c>
    </row>
    <row r="226" spans="1:9" s="4" customFormat="1" x14ac:dyDescent="0.25">
      <c r="A226" s="5"/>
      <c r="B226" s="53" t="s">
        <v>156</v>
      </c>
      <c r="C226" s="54">
        <v>410299990</v>
      </c>
      <c r="D226" s="66">
        <v>620</v>
      </c>
      <c r="E226" s="52">
        <v>70500</v>
      </c>
      <c r="F226" s="57">
        <v>70500</v>
      </c>
      <c r="G226" s="57">
        <v>62500</v>
      </c>
      <c r="H226" s="57">
        <v>88.652482269503537</v>
      </c>
      <c r="I226" s="57">
        <v>88.652482269503537</v>
      </c>
    </row>
    <row r="227" spans="1:9" s="4" customFormat="1" x14ac:dyDescent="0.25">
      <c r="A227" s="5"/>
      <c r="B227" s="51" t="s">
        <v>244</v>
      </c>
      <c r="C227" s="54">
        <v>410300000</v>
      </c>
      <c r="D227" s="66"/>
      <c r="E227" s="52">
        <v>211600</v>
      </c>
      <c r="F227" s="57">
        <v>211600</v>
      </c>
      <c r="G227" s="57">
        <v>100599.41</v>
      </c>
      <c r="H227" s="57">
        <v>47.54225425330813</v>
      </c>
      <c r="I227" s="57">
        <v>47.54225425330813</v>
      </c>
    </row>
    <row r="228" spans="1:9" s="4" customFormat="1" ht="47.25" x14ac:dyDescent="0.25">
      <c r="A228" s="5"/>
      <c r="B228" s="51" t="s">
        <v>245</v>
      </c>
      <c r="C228" s="54">
        <v>410384100</v>
      </c>
      <c r="D228" s="66"/>
      <c r="E228" s="52">
        <v>211600</v>
      </c>
      <c r="F228" s="57">
        <v>211600</v>
      </c>
      <c r="G228" s="57">
        <v>100599.41</v>
      </c>
      <c r="H228" s="57">
        <v>47.54225425330813</v>
      </c>
      <c r="I228" s="57">
        <v>47.54225425330813</v>
      </c>
    </row>
    <row r="229" spans="1:9" s="4" customFormat="1" x14ac:dyDescent="0.25">
      <c r="A229" s="5"/>
      <c r="B229" s="53" t="s">
        <v>187</v>
      </c>
      <c r="C229" s="54">
        <v>410384100</v>
      </c>
      <c r="D229" s="66">
        <v>200</v>
      </c>
      <c r="E229" s="52">
        <v>211600</v>
      </c>
      <c r="F229" s="57">
        <v>211600</v>
      </c>
      <c r="G229" s="57">
        <v>100599.41</v>
      </c>
      <c r="H229" s="57">
        <v>47.54225425330813</v>
      </c>
      <c r="I229" s="57">
        <v>47.54225425330813</v>
      </c>
    </row>
    <row r="230" spans="1:9" s="4" customFormat="1" x14ac:dyDescent="0.25">
      <c r="A230" s="5"/>
      <c r="B230" s="53" t="s">
        <v>145</v>
      </c>
      <c r="C230" s="54">
        <v>410384100</v>
      </c>
      <c r="D230" s="66">
        <v>240</v>
      </c>
      <c r="E230" s="52">
        <v>211600</v>
      </c>
      <c r="F230" s="57">
        <v>211600</v>
      </c>
      <c r="G230" s="57">
        <v>100599.41</v>
      </c>
      <c r="H230" s="57">
        <v>47.54225425330813</v>
      </c>
      <c r="I230" s="57">
        <v>47.54225425330813</v>
      </c>
    </row>
    <row r="231" spans="1:9" s="4" customFormat="1" x14ac:dyDescent="0.25">
      <c r="A231" s="5"/>
      <c r="B231" s="51" t="s">
        <v>246</v>
      </c>
      <c r="C231" s="54">
        <v>420000000</v>
      </c>
      <c r="D231" s="66"/>
      <c r="E231" s="52">
        <v>880000</v>
      </c>
      <c r="F231" s="57">
        <v>880000</v>
      </c>
      <c r="G231" s="57">
        <v>663165.6</v>
      </c>
      <c r="H231" s="57">
        <v>75.35972727272727</v>
      </c>
      <c r="I231" s="57">
        <v>75.35972727272727</v>
      </c>
    </row>
    <row r="232" spans="1:9" s="4" customFormat="1" ht="31.5" x14ac:dyDescent="0.25">
      <c r="A232" s="5"/>
      <c r="B232" s="51" t="s">
        <v>247</v>
      </c>
      <c r="C232" s="54">
        <v>420100000</v>
      </c>
      <c r="D232" s="66"/>
      <c r="E232" s="52">
        <v>880000</v>
      </c>
      <c r="F232" s="57">
        <v>880000</v>
      </c>
      <c r="G232" s="57">
        <v>663165.6</v>
      </c>
      <c r="H232" s="57">
        <v>75.35972727272727</v>
      </c>
      <c r="I232" s="57">
        <v>75.35972727272727</v>
      </c>
    </row>
    <row r="233" spans="1:9" s="4" customFormat="1" x14ac:dyDescent="0.25">
      <c r="A233" s="5"/>
      <c r="B233" s="51" t="s">
        <v>74</v>
      </c>
      <c r="C233" s="54">
        <v>420185160</v>
      </c>
      <c r="D233" s="66"/>
      <c r="E233" s="52">
        <v>600000</v>
      </c>
      <c r="F233" s="57">
        <v>600000</v>
      </c>
      <c r="G233" s="57">
        <v>470000</v>
      </c>
      <c r="H233" s="57">
        <v>78.333333333333329</v>
      </c>
      <c r="I233" s="57">
        <v>78.333333333333329</v>
      </c>
    </row>
    <row r="234" spans="1:9" s="4" customFormat="1" ht="31.5" x14ac:dyDescent="0.25">
      <c r="A234" s="5"/>
      <c r="B234" s="53" t="s">
        <v>153</v>
      </c>
      <c r="C234" s="54">
        <v>420185160</v>
      </c>
      <c r="D234" s="66">
        <v>600</v>
      </c>
      <c r="E234" s="52">
        <v>600000</v>
      </c>
      <c r="F234" s="57">
        <v>600000</v>
      </c>
      <c r="G234" s="57">
        <v>470000</v>
      </c>
      <c r="H234" s="57">
        <v>78.333333333333329</v>
      </c>
      <c r="I234" s="57">
        <v>78.333333333333329</v>
      </c>
    </row>
    <row r="235" spans="1:9" s="4" customFormat="1" x14ac:dyDescent="0.25">
      <c r="A235" s="5"/>
      <c r="B235" s="53" t="s">
        <v>156</v>
      </c>
      <c r="C235" s="54">
        <v>420185160</v>
      </c>
      <c r="D235" s="66">
        <v>620</v>
      </c>
      <c r="E235" s="52">
        <v>600000</v>
      </c>
      <c r="F235" s="57">
        <v>600000</v>
      </c>
      <c r="G235" s="57">
        <v>470000</v>
      </c>
      <c r="H235" s="57">
        <v>78.333333333333329</v>
      </c>
      <c r="I235" s="57">
        <v>78.333333333333329</v>
      </c>
    </row>
    <row r="236" spans="1:9" s="4" customFormat="1" x14ac:dyDescent="0.25">
      <c r="A236" s="5"/>
      <c r="B236" s="51" t="s">
        <v>164</v>
      </c>
      <c r="C236" s="54">
        <v>420199990</v>
      </c>
      <c r="D236" s="66"/>
      <c r="E236" s="52">
        <v>280000</v>
      </c>
      <c r="F236" s="57">
        <v>280000</v>
      </c>
      <c r="G236" s="57">
        <v>193165.6</v>
      </c>
      <c r="H236" s="57">
        <v>68.98771428571429</v>
      </c>
      <c r="I236" s="57">
        <v>68.98771428571429</v>
      </c>
    </row>
    <row r="237" spans="1:9" s="4" customFormat="1" ht="31.5" x14ac:dyDescent="0.25">
      <c r="A237" s="5"/>
      <c r="B237" s="53" t="s">
        <v>153</v>
      </c>
      <c r="C237" s="54">
        <v>420199990</v>
      </c>
      <c r="D237" s="66">
        <v>600</v>
      </c>
      <c r="E237" s="52">
        <v>280000</v>
      </c>
      <c r="F237" s="57">
        <v>280000</v>
      </c>
      <c r="G237" s="57">
        <v>193165.6</v>
      </c>
      <c r="H237" s="57">
        <v>68.98771428571429</v>
      </c>
      <c r="I237" s="57">
        <v>68.98771428571429</v>
      </c>
    </row>
    <row r="238" spans="1:9" s="4" customFormat="1" x14ac:dyDescent="0.25">
      <c r="A238" s="5"/>
      <c r="B238" s="53" t="s">
        <v>156</v>
      </c>
      <c r="C238" s="54">
        <v>420199990</v>
      </c>
      <c r="D238" s="66">
        <v>620</v>
      </c>
      <c r="E238" s="52">
        <v>280000</v>
      </c>
      <c r="F238" s="57">
        <v>280000</v>
      </c>
      <c r="G238" s="57">
        <v>193165.6</v>
      </c>
      <c r="H238" s="57">
        <v>68.98771428571429</v>
      </c>
      <c r="I238" s="57">
        <v>68.98771428571429</v>
      </c>
    </row>
    <row r="239" spans="1:9" s="4" customFormat="1" x14ac:dyDescent="0.25">
      <c r="A239" s="5"/>
      <c r="B239" s="51" t="s">
        <v>248</v>
      </c>
      <c r="C239" s="54">
        <v>430000000</v>
      </c>
      <c r="D239" s="66"/>
      <c r="E239" s="52">
        <v>250000</v>
      </c>
      <c r="F239" s="57">
        <v>250000</v>
      </c>
      <c r="G239" s="57">
        <v>89524.800000000003</v>
      </c>
      <c r="H239" s="57">
        <v>35.809919999999998</v>
      </c>
      <c r="I239" s="57">
        <v>35.809919999999998</v>
      </c>
    </row>
    <row r="240" spans="1:9" s="4" customFormat="1" ht="31.5" x14ac:dyDescent="0.25">
      <c r="A240" s="5"/>
      <c r="B240" s="51" t="s">
        <v>249</v>
      </c>
      <c r="C240" s="54">
        <v>430100000</v>
      </c>
      <c r="D240" s="66"/>
      <c r="E240" s="52">
        <v>250000</v>
      </c>
      <c r="F240" s="57">
        <v>250000</v>
      </c>
      <c r="G240" s="57">
        <v>89524.800000000003</v>
      </c>
      <c r="H240" s="57">
        <v>35.809919999999998</v>
      </c>
      <c r="I240" s="57">
        <v>35.809919999999998</v>
      </c>
    </row>
    <row r="241" spans="1:9" s="4" customFormat="1" x14ac:dyDescent="0.25">
      <c r="A241" s="5"/>
      <c r="B241" s="51" t="s">
        <v>164</v>
      </c>
      <c r="C241" s="54">
        <v>430199990</v>
      </c>
      <c r="D241" s="66"/>
      <c r="E241" s="52">
        <v>250000</v>
      </c>
      <c r="F241" s="57">
        <v>250000</v>
      </c>
      <c r="G241" s="57">
        <v>89524.800000000003</v>
      </c>
      <c r="H241" s="57">
        <v>35.809919999999998</v>
      </c>
      <c r="I241" s="57">
        <v>35.809919999999998</v>
      </c>
    </row>
    <row r="242" spans="1:9" s="4" customFormat="1" ht="31.5" x14ac:dyDescent="0.25">
      <c r="A242" s="5"/>
      <c r="B242" s="53" t="s">
        <v>153</v>
      </c>
      <c r="C242" s="54">
        <v>430199990</v>
      </c>
      <c r="D242" s="66">
        <v>600</v>
      </c>
      <c r="E242" s="52">
        <v>250000</v>
      </c>
      <c r="F242" s="57">
        <v>250000</v>
      </c>
      <c r="G242" s="57">
        <v>89524.800000000003</v>
      </c>
      <c r="H242" s="57">
        <v>35.809919999999998</v>
      </c>
      <c r="I242" s="57">
        <v>35.809919999999998</v>
      </c>
    </row>
    <row r="243" spans="1:9" s="4" customFormat="1" x14ac:dyDescent="0.25">
      <c r="A243" s="5"/>
      <c r="B243" s="53" t="s">
        <v>154</v>
      </c>
      <c r="C243" s="54">
        <v>430199990</v>
      </c>
      <c r="D243" s="66">
        <v>610</v>
      </c>
      <c r="E243" s="52">
        <v>250000</v>
      </c>
      <c r="F243" s="57">
        <v>250000</v>
      </c>
      <c r="G243" s="57">
        <v>89524.800000000003</v>
      </c>
      <c r="H243" s="57">
        <v>35.809919999999998</v>
      </c>
      <c r="I243" s="57">
        <v>35.809919999999998</v>
      </c>
    </row>
    <row r="244" spans="1:9" s="4" customFormat="1" ht="31.5" x14ac:dyDescent="0.25">
      <c r="A244" s="5"/>
      <c r="B244" s="51" t="s">
        <v>250</v>
      </c>
      <c r="C244" s="54">
        <v>440000000</v>
      </c>
      <c r="D244" s="66"/>
      <c r="E244" s="52">
        <v>30000</v>
      </c>
      <c r="F244" s="57">
        <v>30000</v>
      </c>
      <c r="G244" s="57">
        <v>12500</v>
      </c>
      <c r="H244" s="57">
        <v>41.666666666666671</v>
      </c>
      <c r="I244" s="57">
        <v>41.666666666666671</v>
      </c>
    </row>
    <row r="245" spans="1:9" s="4" customFormat="1" ht="63" x14ac:dyDescent="0.25">
      <c r="A245" s="5"/>
      <c r="B245" s="51" t="s">
        <v>251</v>
      </c>
      <c r="C245" s="54">
        <v>440100000</v>
      </c>
      <c r="D245" s="66"/>
      <c r="E245" s="52">
        <v>30000</v>
      </c>
      <c r="F245" s="57">
        <v>30000</v>
      </c>
      <c r="G245" s="57">
        <v>12500</v>
      </c>
      <c r="H245" s="57">
        <v>41.666666666666671</v>
      </c>
      <c r="I245" s="57">
        <v>41.666666666666671</v>
      </c>
    </row>
    <row r="246" spans="1:9" s="4" customFormat="1" x14ac:dyDescent="0.25">
      <c r="A246" s="5"/>
      <c r="B246" s="51" t="s">
        <v>164</v>
      </c>
      <c r="C246" s="54">
        <v>440199990</v>
      </c>
      <c r="D246" s="66"/>
      <c r="E246" s="52">
        <v>30000</v>
      </c>
      <c r="F246" s="57">
        <v>30000</v>
      </c>
      <c r="G246" s="57">
        <v>12500</v>
      </c>
      <c r="H246" s="57">
        <v>41.666666666666671</v>
      </c>
      <c r="I246" s="57">
        <v>41.666666666666671</v>
      </c>
    </row>
    <row r="247" spans="1:9" s="4" customFormat="1" ht="31.5" x14ac:dyDescent="0.25">
      <c r="A247" s="5"/>
      <c r="B247" s="53" t="s">
        <v>153</v>
      </c>
      <c r="C247" s="54">
        <v>440199990</v>
      </c>
      <c r="D247" s="66">
        <v>600</v>
      </c>
      <c r="E247" s="52">
        <v>30000</v>
      </c>
      <c r="F247" s="57">
        <v>30000</v>
      </c>
      <c r="G247" s="57">
        <v>12500</v>
      </c>
      <c r="H247" s="57">
        <v>41.666666666666671</v>
      </c>
      <c r="I247" s="57">
        <v>41.666666666666671</v>
      </c>
    </row>
    <row r="248" spans="1:9" s="4" customFormat="1" x14ac:dyDescent="0.25">
      <c r="A248" s="5"/>
      <c r="B248" s="53" t="s">
        <v>156</v>
      </c>
      <c r="C248" s="54">
        <v>440199990</v>
      </c>
      <c r="D248" s="66">
        <v>620</v>
      </c>
      <c r="E248" s="52">
        <v>30000</v>
      </c>
      <c r="F248" s="57">
        <v>30000</v>
      </c>
      <c r="G248" s="57">
        <v>12500</v>
      </c>
      <c r="H248" s="57">
        <v>41.666666666666671</v>
      </c>
      <c r="I248" s="57">
        <v>41.666666666666671</v>
      </c>
    </row>
    <row r="249" spans="1:9" s="4" customFormat="1" x14ac:dyDescent="0.25">
      <c r="A249" s="5"/>
      <c r="B249" s="51" t="s">
        <v>252</v>
      </c>
      <c r="C249" s="54">
        <v>450000000</v>
      </c>
      <c r="D249" s="66"/>
      <c r="E249" s="52">
        <v>151061870</v>
      </c>
      <c r="F249" s="57">
        <v>151727470</v>
      </c>
      <c r="G249" s="57">
        <v>112663153.78</v>
      </c>
      <c r="H249" s="57">
        <v>74.580801746992805</v>
      </c>
      <c r="I249" s="57">
        <v>74.253629734945164</v>
      </c>
    </row>
    <row r="250" spans="1:9" s="4" customFormat="1" ht="31.5" x14ac:dyDescent="0.25">
      <c r="A250" s="5"/>
      <c r="B250" s="51" t="s">
        <v>253</v>
      </c>
      <c r="C250" s="54">
        <v>450100000</v>
      </c>
      <c r="D250" s="66"/>
      <c r="E250" s="52">
        <v>137338492</v>
      </c>
      <c r="F250" s="57">
        <v>137338492</v>
      </c>
      <c r="G250" s="57">
        <v>101470491.69</v>
      </c>
      <c r="H250" s="57">
        <v>73.883505062804971</v>
      </c>
      <c r="I250" s="57">
        <v>73.883505062804971</v>
      </c>
    </row>
    <row r="251" spans="1:9" s="4" customFormat="1" x14ac:dyDescent="0.25">
      <c r="A251" s="5"/>
      <c r="B251" s="51" t="s">
        <v>169</v>
      </c>
      <c r="C251" s="54">
        <v>450100590</v>
      </c>
      <c r="D251" s="66"/>
      <c r="E251" s="52">
        <v>126237992</v>
      </c>
      <c r="F251" s="57">
        <v>126237992</v>
      </c>
      <c r="G251" s="57">
        <v>90899991.689999998</v>
      </c>
      <c r="H251" s="57">
        <v>72.006842195335295</v>
      </c>
      <c r="I251" s="57">
        <v>72.006842195335295</v>
      </c>
    </row>
    <row r="252" spans="1:9" s="4" customFormat="1" ht="31.5" x14ac:dyDescent="0.25">
      <c r="A252" s="5"/>
      <c r="B252" s="53" t="s">
        <v>153</v>
      </c>
      <c r="C252" s="54">
        <v>450100590</v>
      </c>
      <c r="D252" s="66">
        <v>600</v>
      </c>
      <c r="E252" s="52">
        <v>126237992</v>
      </c>
      <c r="F252" s="57">
        <v>126237992</v>
      </c>
      <c r="G252" s="57">
        <v>90899991.689999998</v>
      </c>
      <c r="H252" s="57">
        <v>72.006842195335295</v>
      </c>
      <c r="I252" s="57">
        <v>72.006842195335295</v>
      </c>
    </row>
    <row r="253" spans="1:9" s="4" customFormat="1" x14ac:dyDescent="0.25">
      <c r="A253" s="5"/>
      <c r="B253" s="53" t="s">
        <v>154</v>
      </c>
      <c r="C253" s="54">
        <v>450100590</v>
      </c>
      <c r="D253" s="66">
        <v>610</v>
      </c>
      <c r="E253" s="52">
        <v>48798738</v>
      </c>
      <c r="F253" s="57">
        <v>49048738</v>
      </c>
      <c r="G253" s="57">
        <v>38208482.340000004</v>
      </c>
      <c r="H253" s="57">
        <v>78.298095208937582</v>
      </c>
      <c r="I253" s="57">
        <v>77.89901208059625</v>
      </c>
    </row>
    <row r="254" spans="1:9" s="4" customFormat="1" x14ac:dyDescent="0.25">
      <c r="A254" s="5"/>
      <c r="B254" s="53" t="s">
        <v>156</v>
      </c>
      <c r="C254" s="54">
        <v>450100590</v>
      </c>
      <c r="D254" s="66">
        <v>620</v>
      </c>
      <c r="E254" s="52">
        <v>77439254</v>
      </c>
      <c r="F254" s="57">
        <v>77189254</v>
      </c>
      <c r="G254" s="57">
        <v>52691509.350000001</v>
      </c>
      <c r="H254" s="57">
        <v>68.042377254822213</v>
      </c>
      <c r="I254" s="57">
        <v>68.262752416288421</v>
      </c>
    </row>
    <row r="255" spans="1:9" s="4" customFormat="1" ht="63" x14ac:dyDescent="0.25">
      <c r="A255" s="5"/>
      <c r="B255" s="51" t="s">
        <v>170</v>
      </c>
      <c r="C255" s="54">
        <v>450182440</v>
      </c>
      <c r="D255" s="66"/>
      <c r="E255" s="52">
        <v>10545500</v>
      </c>
      <c r="F255" s="57">
        <v>10545500</v>
      </c>
      <c r="G255" s="57">
        <v>10015500</v>
      </c>
      <c r="H255" s="57">
        <v>94.974159594139678</v>
      </c>
      <c r="I255" s="57">
        <v>94.974159594139678</v>
      </c>
    </row>
    <row r="256" spans="1:9" s="4" customFormat="1" ht="31.5" x14ac:dyDescent="0.25">
      <c r="A256" s="5"/>
      <c r="B256" s="53" t="s">
        <v>153</v>
      </c>
      <c r="C256" s="54">
        <v>450182440</v>
      </c>
      <c r="D256" s="66">
        <v>600</v>
      </c>
      <c r="E256" s="52">
        <v>10545500</v>
      </c>
      <c r="F256" s="57">
        <v>10545500</v>
      </c>
      <c r="G256" s="57">
        <v>10015500</v>
      </c>
      <c r="H256" s="57">
        <v>94.974159594139678</v>
      </c>
      <c r="I256" s="57">
        <v>94.974159594139678</v>
      </c>
    </row>
    <row r="257" spans="1:9" s="4" customFormat="1" x14ac:dyDescent="0.25">
      <c r="A257" s="5"/>
      <c r="B257" s="53" t="s">
        <v>156</v>
      </c>
      <c r="C257" s="54">
        <v>450182440</v>
      </c>
      <c r="D257" s="66">
        <v>620</v>
      </c>
      <c r="E257" s="52">
        <v>10545500</v>
      </c>
      <c r="F257" s="57">
        <v>10545500</v>
      </c>
      <c r="G257" s="57">
        <v>10015500</v>
      </c>
      <c r="H257" s="57">
        <v>94.974159594139678</v>
      </c>
      <c r="I257" s="57">
        <v>94.974159594139678</v>
      </c>
    </row>
    <row r="258" spans="1:9" s="4" customFormat="1" ht="78.75" x14ac:dyDescent="0.25">
      <c r="A258" s="5"/>
      <c r="B258" s="51" t="s">
        <v>171</v>
      </c>
      <c r="C258" s="54" t="s">
        <v>377</v>
      </c>
      <c r="D258" s="66"/>
      <c r="E258" s="52">
        <v>555000</v>
      </c>
      <c r="F258" s="57">
        <v>555000</v>
      </c>
      <c r="G258" s="57">
        <v>555000</v>
      </c>
      <c r="H258" s="57">
        <v>100</v>
      </c>
      <c r="I258" s="57">
        <v>100</v>
      </c>
    </row>
    <row r="259" spans="1:9" s="4" customFormat="1" ht="31.5" x14ac:dyDescent="0.25">
      <c r="A259" s="5"/>
      <c r="B259" s="53" t="s">
        <v>153</v>
      </c>
      <c r="C259" s="54" t="s">
        <v>377</v>
      </c>
      <c r="D259" s="66">
        <v>600</v>
      </c>
      <c r="E259" s="52">
        <v>555000</v>
      </c>
      <c r="F259" s="57">
        <v>555000</v>
      </c>
      <c r="G259" s="57">
        <v>555000</v>
      </c>
      <c r="H259" s="57">
        <v>100</v>
      </c>
      <c r="I259" s="57">
        <v>100</v>
      </c>
    </row>
    <row r="260" spans="1:9" s="4" customFormat="1" x14ac:dyDescent="0.25">
      <c r="A260" s="5"/>
      <c r="B260" s="53" t="s">
        <v>156</v>
      </c>
      <c r="C260" s="54" t="s">
        <v>377</v>
      </c>
      <c r="D260" s="66">
        <v>620</v>
      </c>
      <c r="E260" s="52">
        <v>555000</v>
      </c>
      <c r="F260" s="57">
        <v>555000</v>
      </c>
      <c r="G260" s="57">
        <v>555000</v>
      </c>
      <c r="H260" s="57">
        <v>100</v>
      </c>
      <c r="I260" s="57">
        <v>100</v>
      </c>
    </row>
    <row r="261" spans="1:9" s="4" customFormat="1" ht="31.5" x14ac:dyDescent="0.25">
      <c r="A261" s="5"/>
      <c r="B261" s="51" t="s">
        <v>325</v>
      </c>
      <c r="C261" s="54">
        <v>450200000</v>
      </c>
      <c r="D261" s="66"/>
      <c r="E261" s="52">
        <v>13723378</v>
      </c>
      <c r="F261" s="57">
        <v>14388978</v>
      </c>
      <c r="G261" s="57">
        <v>11192662.09</v>
      </c>
      <c r="H261" s="57">
        <v>81.559089095993713</v>
      </c>
      <c r="I261" s="57">
        <v>77.786359045096873</v>
      </c>
    </row>
    <row r="262" spans="1:9" s="4" customFormat="1" x14ac:dyDescent="0.25">
      <c r="A262" s="5"/>
      <c r="B262" s="51" t="s">
        <v>169</v>
      </c>
      <c r="C262" s="54">
        <v>450200590</v>
      </c>
      <c r="D262" s="66"/>
      <c r="E262" s="52">
        <v>13723378</v>
      </c>
      <c r="F262" s="57">
        <v>14388978</v>
      </c>
      <c r="G262" s="57">
        <v>11192662.09</v>
      </c>
      <c r="H262" s="57">
        <v>81.559089095993713</v>
      </c>
      <c r="I262" s="57">
        <v>77.786359045096873</v>
      </c>
    </row>
    <row r="263" spans="1:9" s="4" customFormat="1" ht="47.25" x14ac:dyDescent="0.25">
      <c r="A263" s="5"/>
      <c r="B263" s="53" t="s">
        <v>143</v>
      </c>
      <c r="C263" s="54">
        <v>450200590</v>
      </c>
      <c r="D263" s="66">
        <v>100</v>
      </c>
      <c r="E263" s="52">
        <v>13088000</v>
      </c>
      <c r="F263" s="57">
        <v>13806800</v>
      </c>
      <c r="G263" s="57">
        <v>10730545.390000001</v>
      </c>
      <c r="H263" s="57">
        <v>81.987663432151592</v>
      </c>
      <c r="I263" s="57">
        <v>77.719278833618219</v>
      </c>
    </row>
    <row r="264" spans="1:9" s="4" customFormat="1" x14ac:dyDescent="0.25">
      <c r="A264" s="5"/>
      <c r="B264" s="53" t="s">
        <v>148</v>
      </c>
      <c r="C264" s="54">
        <v>450200590</v>
      </c>
      <c r="D264" s="66">
        <v>110</v>
      </c>
      <c r="E264" s="52">
        <v>13088000</v>
      </c>
      <c r="F264" s="57">
        <v>13806800</v>
      </c>
      <c r="G264" s="57">
        <v>10730545.390000001</v>
      </c>
      <c r="H264" s="57">
        <v>81.987663432151592</v>
      </c>
      <c r="I264" s="57">
        <v>77.719278833618219</v>
      </c>
    </row>
    <row r="265" spans="1:9" s="4" customFormat="1" x14ac:dyDescent="0.25">
      <c r="A265" s="5"/>
      <c r="B265" s="53" t="s">
        <v>187</v>
      </c>
      <c r="C265" s="54">
        <v>450200590</v>
      </c>
      <c r="D265" s="66">
        <v>200</v>
      </c>
      <c r="E265" s="52">
        <v>635378</v>
      </c>
      <c r="F265" s="57">
        <v>582178</v>
      </c>
      <c r="G265" s="57">
        <v>462116.7</v>
      </c>
      <c r="H265" s="57">
        <v>72.730988482446662</v>
      </c>
      <c r="I265" s="57">
        <v>79.377217964265228</v>
      </c>
    </row>
    <row r="266" spans="1:9" s="4" customFormat="1" x14ac:dyDescent="0.25">
      <c r="A266" s="5"/>
      <c r="B266" s="53" t="s">
        <v>145</v>
      </c>
      <c r="C266" s="54">
        <v>450200590</v>
      </c>
      <c r="D266" s="66">
        <v>240</v>
      </c>
      <c r="E266" s="52">
        <v>635378</v>
      </c>
      <c r="F266" s="57">
        <v>582178</v>
      </c>
      <c r="G266" s="57">
        <v>462116.7</v>
      </c>
      <c r="H266" s="57">
        <v>72.730988482446662</v>
      </c>
      <c r="I266" s="57">
        <v>79.377217964265228</v>
      </c>
    </row>
    <row r="267" spans="1:9" s="4" customFormat="1" x14ac:dyDescent="0.25">
      <c r="A267" s="5"/>
      <c r="B267" s="51" t="s">
        <v>254</v>
      </c>
      <c r="C267" s="54">
        <v>460000000</v>
      </c>
      <c r="D267" s="66"/>
      <c r="E267" s="52">
        <v>70017487.120000005</v>
      </c>
      <c r="F267" s="57">
        <v>70017487.120000005</v>
      </c>
      <c r="G267" s="57">
        <v>47918080.369999997</v>
      </c>
      <c r="H267" s="57">
        <v>68.437303795086549</v>
      </c>
      <c r="I267" s="57">
        <v>68.437303795086549</v>
      </c>
    </row>
    <row r="268" spans="1:9" s="4" customFormat="1" ht="31.5" x14ac:dyDescent="0.25">
      <c r="A268" s="5"/>
      <c r="B268" s="51" t="s">
        <v>255</v>
      </c>
      <c r="C268" s="54">
        <v>460100000</v>
      </c>
      <c r="D268" s="66"/>
      <c r="E268" s="52">
        <v>3632698</v>
      </c>
      <c r="F268" s="57">
        <v>3632698</v>
      </c>
      <c r="G268" s="57">
        <v>2433925</v>
      </c>
      <c r="H268" s="57">
        <v>67.000477331173698</v>
      </c>
      <c r="I268" s="57">
        <v>67.000477331173698</v>
      </c>
    </row>
    <row r="269" spans="1:9" s="4" customFormat="1" ht="31.5" x14ac:dyDescent="0.25">
      <c r="A269" s="5"/>
      <c r="B269" s="51" t="s">
        <v>256</v>
      </c>
      <c r="C269" s="54">
        <v>460182090</v>
      </c>
      <c r="D269" s="66"/>
      <c r="E269" s="52">
        <v>1276300</v>
      </c>
      <c r="F269" s="57">
        <v>1276300</v>
      </c>
      <c r="G269" s="57">
        <v>1276300</v>
      </c>
      <c r="H269" s="57">
        <v>100</v>
      </c>
      <c r="I269" s="57">
        <v>100</v>
      </c>
    </row>
    <row r="270" spans="1:9" s="4" customFormat="1" ht="31.5" x14ac:dyDescent="0.25">
      <c r="A270" s="5"/>
      <c r="B270" s="53" t="s">
        <v>153</v>
      </c>
      <c r="C270" s="54">
        <v>460182090</v>
      </c>
      <c r="D270" s="66">
        <v>600</v>
      </c>
      <c r="E270" s="52">
        <v>1276300</v>
      </c>
      <c r="F270" s="57">
        <v>1276300</v>
      </c>
      <c r="G270" s="57">
        <v>1276300</v>
      </c>
      <c r="H270" s="57">
        <v>100</v>
      </c>
      <c r="I270" s="57">
        <v>100</v>
      </c>
    </row>
    <row r="271" spans="1:9" s="4" customFormat="1" x14ac:dyDescent="0.25">
      <c r="A271" s="5"/>
      <c r="B271" s="53" t="s">
        <v>154</v>
      </c>
      <c r="C271" s="54">
        <v>460182090</v>
      </c>
      <c r="D271" s="66">
        <v>610</v>
      </c>
      <c r="E271" s="52">
        <v>1276300</v>
      </c>
      <c r="F271" s="57">
        <v>1276300</v>
      </c>
      <c r="G271" s="57">
        <v>1276300</v>
      </c>
      <c r="H271" s="57">
        <v>100</v>
      </c>
      <c r="I271" s="57">
        <v>100</v>
      </c>
    </row>
    <row r="272" spans="1:9" s="4" customFormat="1" x14ac:dyDescent="0.25">
      <c r="A272" s="5"/>
      <c r="B272" s="51" t="s">
        <v>74</v>
      </c>
      <c r="C272" s="54">
        <v>460185160</v>
      </c>
      <c r="D272" s="66"/>
      <c r="E272" s="52">
        <v>450000</v>
      </c>
      <c r="F272" s="57">
        <v>450000</v>
      </c>
      <c r="G272" s="57">
        <v>450000</v>
      </c>
      <c r="H272" s="57">
        <v>100</v>
      </c>
      <c r="I272" s="57">
        <v>100</v>
      </c>
    </row>
    <row r="273" spans="1:9" s="4" customFormat="1" ht="31.5" x14ac:dyDescent="0.25">
      <c r="A273" s="5"/>
      <c r="B273" s="53" t="s">
        <v>153</v>
      </c>
      <c r="C273" s="54">
        <v>460185160</v>
      </c>
      <c r="D273" s="66">
        <v>600</v>
      </c>
      <c r="E273" s="52">
        <v>450000</v>
      </c>
      <c r="F273" s="57">
        <v>450000</v>
      </c>
      <c r="G273" s="57">
        <v>450000</v>
      </c>
      <c r="H273" s="57">
        <v>100</v>
      </c>
      <c r="I273" s="57">
        <v>100</v>
      </c>
    </row>
    <row r="274" spans="1:9" s="4" customFormat="1" x14ac:dyDescent="0.25">
      <c r="A274" s="5"/>
      <c r="B274" s="53" t="s">
        <v>156</v>
      </c>
      <c r="C274" s="54">
        <v>460185160</v>
      </c>
      <c r="D274" s="66">
        <v>620</v>
      </c>
      <c r="E274" s="52">
        <v>450000</v>
      </c>
      <c r="F274" s="57">
        <v>450000</v>
      </c>
      <c r="G274" s="57">
        <v>450000</v>
      </c>
      <c r="H274" s="57">
        <v>100</v>
      </c>
      <c r="I274" s="57">
        <v>100</v>
      </c>
    </row>
    <row r="275" spans="1:9" s="4" customFormat="1" x14ac:dyDescent="0.25">
      <c r="A275" s="5"/>
      <c r="B275" s="51" t="s">
        <v>164</v>
      </c>
      <c r="C275" s="54">
        <v>460199990</v>
      </c>
      <c r="D275" s="66"/>
      <c r="E275" s="52">
        <v>1681198</v>
      </c>
      <c r="F275" s="57">
        <v>1681198</v>
      </c>
      <c r="G275" s="57">
        <v>482425</v>
      </c>
      <c r="H275" s="57">
        <v>28.695311319666096</v>
      </c>
      <c r="I275" s="57">
        <v>28.695311319666096</v>
      </c>
    </row>
    <row r="276" spans="1:9" s="4" customFormat="1" x14ac:dyDescent="0.25">
      <c r="A276" s="5"/>
      <c r="B276" s="53" t="s">
        <v>187</v>
      </c>
      <c r="C276" s="54">
        <v>460199990</v>
      </c>
      <c r="D276" s="66">
        <v>200</v>
      </c>
      <c r="E276" s="52">
        <v>1198698</v>
      </c>
      <c r="F276" s="57">
        <v>1198698</v>
      </c>
      <c r="G276" s="57">
        <v>0</v>
      </c>
      <c r="H276" s="57">
        <v>0</v>
      </c>
      <c r="I276" s="57">
        <v>0</v>
      </c>
    </row>
    <row r="277" spans="1:9" s="4" customFormat="1" x14ac:dyDescent="0.25">
      <c r="A277" s="5"/>
      <c r="B277" s="53" t="s">
        <v>145</v>
      </c>
      <c r="C277" s="54">
        <v>460199990</v>
      </c>
      <c r="D277" s="66">
        <v>240</v>
      </c>
      <c r="E277" s="52">
        <v>1198698</v>
      </c>
      <c r="F277" s="57">
        <v>1198698</v>
      </c>
      <c r="G277" s="57">
        <v>0</v>
      </c>
      <c r="H277" s="57">
        <v>0</v>
      </c>
      <c r="I277" s="57">
        <v>0</v>
      </c>
    </row>
    <row r="278" spans="1:9" s="4" customFormat="1" ht="31.5" x14ac:dyDescent="0.25">
      <c r="A278" s="5"/>
      <c r="B278" s="53" t="s">
        <v>153</v>
      </c>
      <c r="C278" s="54">
        <v>460199990</v>
      </c>
      <c r="D278" s="66">
        <v>600</v>
      </c>
      <c r="E278" s="52">
        <v>482500</v>
      </c>
      <c r="F278" s="57">
        <v>482500</v>
      </c>
      <c r="G278" s="57">
        <v>482425</v>
      </c>
      <c r="H278" s="57">
        <v>99.984455958549219</v>
      </c>
      <c r="I278" s="57">
        <v>99.984455958549219</v>
      </c>
    </row>
    <row r="279" spans="1:9" s="4" customFormat="1" x14ac:dyDescent="0.25">
      <c r="A279" s="5"/>
      <c r="B279" s="53" t="s">
        <v>156</v>
      </c>
      <c r="C279" s="54">
        <v>460199990</v>
      </c>
      <c r="D279" s="66">
        <v>620</v>
      </c>
      <c r="E279" s="52">
        <v>482500</v>
      </c>
      <c r="F279" s="57">
        <v>482500</v>
      </c>
      <c r="G279" s="57">
        <v>482425</v>
      </c>
      <c r="H279" s="57">
        <v>99.984455958549219</v>
      </c>
      <c r="I279" s="57">
        <v>99.984455958549219</v>
      </c>
    </row>
    <row r="280" spans="1:9" s="4" customFormat="1" ht="31.5" x14ac:dyDescent="0.25">
      <c r="A280" s="5"/>
      <c r="B280" s="51" t="s">
        <v>257</v>
      </c>
      <c r="C280" s="54" t="s">
        <v>378</v>
      </c>
      <c r="D280" s="66"/>
      <c r="E280" s="52">
        <v>225200</v>
      </c>
      <c r="F280" s="57">
        <v>225200</v>
      </c>
      <c r="G280" s="57">
        <v>225200</v>
      </c>
      <c r="H280" s="57">
        <v>100</v>
      </c>
      <c r="I280" s="57">
        <v>100</v>
      </c>
    </row>
    <row r="281" spans="1:9" s="4" customFormat="1" ht="31.5" x14ac:dyDescent="0.25">
      <c r="A281" s="5"/>
      <c r="B281" s="53" t="s">
        <v>153</v>
      </c>
      <c r="C281" s="54" t="s">
        <v>378</v>
      </c>
      <c r="D281" s="66">
        <v>600</v>
      </c>
      <c r="E281" s="52">
        <v>225200</v>
      </c>
      <c r="F281" s="57">
        <v>225200</v>
      </c>
      <c r="G281" s="57">
        <v>225200</v>
      </c>
      <c r="H281" s="57">
        <v>100</v>
      </c>
      <c r="I281" s="57">
        <v>100</v>
      </c>
    </row>
    <row r="282" spans="1:9" s="4" customFormat="1" x14ac:dyDescent="0.25">
      <c r="A282" s="5"/>
      <c r="B282" s="53" t="s">
        <v>154</v>
      </c>
      <c r="C282" s="54" t="s">
        <v>378</v>
      </c>
      <c r="D282" s="66">
        <v>610</v>
      </c>
      <c r="E282" s="52">
        <v>225200</v>
      </c>
      <c r="F282" s="57">
        <v>225200</v>
      </c>
      <c r="G282" s="57">
        <v>225200</v>
      </c>
      <c r="H282" s="57">
        <v>100</v>
      </c>
      <c r="I282" s="57">
        <v>100</v>
      </c>
    </row>
    <row r="283" spans="1:9" s="4" customFormat="1" x14ac:dyDescent="0.25">
      <c r="A283" s="5"/>
      <c r="B283" s="51" t="s">
        <v>326</v>
      </c>
      <c r="C283" s="54">
        <v>460200000</v>
      </c>
      <c r="D283" s="66"/>
      <c r="E283" s="52">
        <v>66384789.119999997</v>
      </c>
      <c r="F283" s="57">
        <v>66384789.119999997</v>
      </c>
      <c r="G283" s="57">
        <v>45484155.369999997</v>
      </c>
      <c r="H283" s="57">
        <v>68.515929587093936</v>
      </c>
      <c r="I283" s="57">
        <v>68.515929587093936</v>
      </c>
    </row>
    <row r="284" spans="1:9" s="4" customFormat="1" x14ac:dyDescent="0.25">
      <c r="A284" s="5"/>
      <c r="B284" s="51" t="s">
        <v>216</v>
      </c>
      <c r="C284" s="54">
        <v>460242110</v>
      </c>
      <c r="D284" s="66"/>
      <c r="E284" s="52">
        <v>66384789.119999997</v>
      </c>
      <c r="F284" s="57">
        <v>66384789.119999997</v>
      </c>
      <c r="G284" s="57">
        <v>45484155.369999997</v>
      </c>
      <c r="H284" s="57">
        <v>68.515929587093936</v>
      </c>
      <c r="I284" s="57">
        <v>68.515929587093936</v>
      </c>
    </row>
    <row r="285" spans="1:9" s="4" customFormat="1" x14ac:dyDescent="0.25">
      <c r="A285" s="5"/>
      <c r="B285" s="53" t="s">
        <v>158</v>
      </c>
      <c r="C285" s="54">
        <v>460242110</v>
      </c>
      <c r="D285" s="66">
        <v>400</v>
      </c>
      <c r="E285" s="52">
        <v>66384789.119999997</v>
      </c>
      <c r="F285" s="57">
        <v>66384789.119999997</v>
      </c>
      <c r="G285" s="57">
        <v>45484155.369999997</v>
      </c>
      <c r="H285" s="57">
        <v>68.515929587093936</v>
      </c>
      <c r="I285" s="57">
        <v>68.515929587093936</v>
      </c>
    </row>
    <row r="286" spans="1:9" s="4" customFormat="1" x14ac:dyDescent="0.25">
      <c r="A286" s="5"/>
      <c r="B286" s="53" t="s">
        <v>147</v>
      </c>
      <c r="C286" s="54">
        <v>460242110</v>
      </c>
      <c r="D286" s="66">
        <v>410</v>
      </c>
      <c r="E286" s="52">
        <v>66384789.119999997</v>
      </c>
      <c r="F286" s="57">
        <v>66384789.119999997</v>
      </c>
      <c r="G286" s="57">
        <v>45484155.369999997</v>
      </c>
      <c r="H286" s="57">
        <v>68.515929587093936</v>
      </c>
      <c r="I286" s="57">
        <v>68.515929587093936</v>
      </c>
    </row>
    <row r="287" spans="1:9" s="4" customFormat="1" ht="31.5" x14ac:dyDescent="0.25">
      <c r="A287" s="5"/>
      <c r="B287" s="51" t="s">
        <v>258</v>
      </c>
      <c r="C287" s="54">
        <v>500000000</v>
      </c>
      <c r="D287" s="66"/>
      <c r="E287" s="52">
        <v>156091460.22</v>
      </c>
      <c r="F287" s="57">
        <v>155425860.22</v>
      </c>
      <c r="G287" s="57">
        <v>65728205.230000004</v>
      </c>
      <c r="H287" s="57">
        <v>42.108777211361016</v>
      </c>
      <c r="I287" s="57">
        <v>42.289105002837992</v>
      </c>
    </row>
    <row r="288" spans="1:9" s="4" customFormat="1" x14ac:dyDescent="0.25">
      <c r="A288" s="5"/>
      <c r="B288" s="51" t="s">
        <v>259</v>
      </c>
      <c r="C288" s="54">
        <v>510000000</v>
      </c>
      <c r="D288" s="66"/>
      <c r="E288" s="52">
        <v>92272035</v>
      </c>
      <c r="F288" s="57">
        <v>91606435</v>
      </c>
      <c r="G288" s="57">
        <v>15887341.569999998</v>
      </c>
      <c r="H288" s="57">
        <v>17.217937774971581</v>
      </c>
      <c r="I288" s="57">
        <v>17.343040988332316</v>
      </c>
    </row>
    <row r="289" spans="1:9" s="4" customFormat="1" x14ac:dyDescent="0.25">
      <c r="A289" s="5"/>
      <c r="B289" s="51" t="s">
        <v>260</v>
      </c>
      <c r="C289" s="54">
        <v>510100000</v>
      </c>
      <c r="D289" s="66"/>
      <c r="E289" s="52">
        <v>2180000</v>
      </c>
      <c r="F289" s="57">
        <v>2180000</v>
      </c>
      <c r="G289" s="57">
        <v>1739740.61</v>
      </c>
      <c r="H289" s="57">
        <v>79.80461513761469</v>
      </c>
      <c r="I289" s="57">
        <v>79.80461513761469</v>
      </c>
    </row>
    <row r="290" spans="1:9" s="4" customFormat="1" x14ac:dyDescent="0.25">
      <c r="A290" s="5"/>
      <c r="B290" s="51" t="s">
        <v>164</v>
      </c>
      <c r="C290" s="54">
        <v>510199990</v>
      </c>
      <c r="D290" s="66"/>
      <c r="E290" s="52">
        <v>2180000</v>
      </c>
      <c r="F290" s="57">
        <v>2180000</v>
      </c>
      <c r="G290" s="57">
        <v>1739740.61</v>
      </c>
      <c r="H290" s="57">
        <v>79.80461513761469</v>
      </c>
      <c r="I290" s="57">
        <v>79.80461513761469</v>
      </c>
    </row>
    <row r="291" spans="1:9" s="4" customFormat="1" ht="31.5" x14ac:dyDescent="0.25">
      <c r="A291" s="5"/>
      <c r="B291" s="53" t="s">
        <v>153</v>
      </c>
      <c r="C291" s="54">
        <v>510199990</v>
      </c>
      <c r="D291" s="66">
        <v>600</v>
      </c>
      <c r="E291" s="52">
        <v>2180000</v>
      </c>
      <c r="F291" s="57">
        <v>2180000</v>
      </c>
      <c r="G291" s="57">
        <v>1739740.61</v>
      </c>
      <c r="H291" s="57">
        <v>79.80461513761469</v>
      </c>
      <c r="I291" s="57">
        <v>79.80461513761469</v>
      </c>
    </row>
    <row r="292" spans="1:9" s="4" customFormat="1" x14ac:dyDescent="0.25">
      <c r="A292" s="5"/>
      <c r="B292" s="53" t="s">
        <v>156</v>
      </c>
      <c r="C292" s="54">
        <v>510199990</v>
      </c>
      <c r="D292" s="66">
        <v>620</v>
      </c>
      <c r="E292" s="52">
        <v>2180000</v>
      </c>
      <c r="F292" s="57">
        <v>2180000</v>
      </c>
      <c r="G292" s="57">
        <v>1739740.61</v>
      </c>
      <c r="H292" s="57">
        <v>79.80461513761469</v>
      </c>
      <c r="I292" s="57">
        <v>79.80461513761469</v>
      </c>
    </row>
    <row r="293" spans="1:9" s="4" customFormat="1" ht="47.25" x14ac:dyDescent="0.25">
      <c r="A293" s="5"/>
      <c r="B293" s="51" t="s">
        <v>261</v>
      </c>
      <c r="C293" s="54">
        <v>510200000</v>
      </c>
      <c r="D293" s="66"/>
      <c r="E293" s="52">
        <v>18079400</v>
      </c>
      <c r="F293" s="57">
        <v>17413800</v>
      </c>
      <c r="G293" s="57">
        <v>13680199.34</v>
      </c>
      <c r="H293" s="57">
        <v>75.667330442381939</v>
      </c>
      <c r="I293" s="57">
        <v>78.559529453651706</v>
      </c>
    </row>
    <row r="294" spans="1:9" s="4" customFormat="1" x14ac:dyDescent="0.25">
      <c r="A294" s="5"/>
      <c r="B294" s="51" t="s">
        <v>169</v>
      </c>
      <c r="C294" s="54">
        <v>510200590</v>
      </c>
      <c r="D294" s="66"/>
      <c r="E294" s="52">
        <v>18079400</v>
      </c>
      <c r="F294" s="57">
        <v>17413800</v>
      </c>
      <c r="G294" s="57">
        <v>13680199.34</v>
      </c>
      <c r="H294" s="57">
        <v>75.667330442381939</v>
      </c>
      <c r="I294" s="57">
        <v>78.559529453651706</v>
      </c>
    </row>
    <row r="295" spans="1:9" s="4" customFormat="1" ht="31.5" x14ac:dyDescent="0.25">
      <c r="A295" s="5"/>
      <c r="B295" s="53" t="s">
        <v>153</v>
      </c>
      <c r="C295" s="54">
        <v>510200590</v>
      </c>
      <c r="D295" s="66">
        <v>600</v>
      </c>
      <c r="E295" s="52">
        <v>18079400</v>
      </c>
      <c r="F295" s="57">
        <v>17413800</v>
      </c>
      <c r="G295" s="57">
        <v>13680199.34</v>
      </c>
      <c r="H295" s="57">
        <v>75.667330442381939</v>
      </c>
      <c r="I295" s="57">
        <v>78.559529453651706</v>
      </c>
    </row>
    <row r="296" spans="1:9" s="4" customFormat="1" x14ac:dyDescent="0.25">
      <c r="A296" s="5"/>
      <c r="B296" s="53" t="s">
        <v>156</v>
      </c>
      <c r="C296" s="54">
        <v>510200590</v>
      </c>
      <c r="D296" s="66">
        <v>620</v>
      </c>
      <c r="E296" s="52">
        <v>18079400</v>
      </c>
      <c r="F296" s="57">
        <v>17413800</v>
      </c>
      <c r="G296" s="57">
        <v>13680199.34</v>
      </c>
      <c r="H296" s="57">
        <v>75.667330442381939</v>
      </c>
      <c r="I296" s="57">
        <v>78.559529453651706</v>
      </c>
    </row>
    <row r="297" spans="1:9" s="4" customFormat="1" x14ac:dyDescent="0.25">
      <c r="A297" s="5"/>
      <c r="B297" s="51" t="s">
        <v>262</v>
      </c>
      <c r="C297" s="54">
        <v>510300000</v>
      </c>
      <c r="D297" s="66"/>
      <c r="E297" s="52">
        <v>72012635</v>
      </c>
      <c r="F297" s="57">
        <v>72012635</v>
      </c>
      <c r="G297" s="57">
        <v>467401.62</v>
      </c>
      <c r="H297" s="57">
        <v>0.64905501652591935</v>
      </c>
      <c r="I297" s="57">
        <v>0.64905501652591935</v>
      </c>
    </row>
    <row r="298" spans="1:9" s="4" customFormat="1" x14ac:dyDescent="0.25">
      <c r="A298" s="5"/>
      <c r="B298" s="51" t="s">
        <v>221</v>
      </c>
      <c r="C298" s="54">
        <v>510342110</v>
      </c>
      <c r="D298" s="66"/>
      <c r="E298" s="52">
        <v>71549635</v>
      </c>
      <c r="F298" s="57">
        <v>71549635</v>
      </c>
      <c r="G298" s="57">
        <v>12200</v>
      </c>
      <c r="H298" s="57">
        <v>1.7051100260679176E-2</v>
      </c>
      <c r="I298" s="57">
        <v>1.7051100260679176E-2</v>
      </c>
    </row>
    <row r="299" spans="1:9" s="4" customFormat="1" x14ac:dyDescent="0.25">
      <c r="A299" s="5"/>
      <c r="B299" s="53" t="s">
        <v>158</v>
      </c>
      <c r="C299" s="54">
        <v>510342110</v>
      </c>
      <c r="D299" s="66">
        <v>400</v>
      </c>
      <c r="E299" s="52">
        <v>71549635</v>
      </c>
      <c r="F299" s="57">
        <v>71549635</v>
      </c>
      <c r="G299" s="57">
        <v>12200</v>
      </c>
      <c r="H299" s="57">
        <v>1.7051100260679176E-2</v>
      </c>
      <c r="I299" s="57">
        <v>1.7051100260679176E-2</v>
      </c>
    </row>
    <row r="300" spans="1:9" s="4" customFormat="1" x14ac:dyDescent="0.25">
      <c r="A300" s="5"/>
      <c r="B300" s="53" t="s">
        <v>147</v>
      </c>
      <c r="C300" s="54">
        <v>510342110</v>
      </c>
      <c r="D300" s="66">
        <v>410</v>
      </c>
      <c r="E300" s="52">
        <v>71549635</v>
      </c>
      <c r="F300" s="57">
        <v>71549635</v>
      </c>
      <c r="G300" s="57">
        <v>12200</v>
      </c>
      <c r="H300" s="57">
        <v>1.7051100260679176E-2</v>
      </c>
      <c r="I300" s="57">
        <v>1.7051100260679176E-2</v>
      </c>
    </row>
    <row r="301" spans="1:9" s="4" customFormat="1" x14ac:dyDescent="0.25">
      <c r="A301" s="5"/>
      <c r="B301" s="51" t="s">
        <v>164</v>
      </c>
      <c r="C301" s="54">
        <v>510399990</v>
      </c>
      <c r="D301" s="66"/>
      <c r="E301" s="52">
        <v>463000</v>
      </c>
      <c r="F301" s="57">
        <v>463000</v>
      </c>
      <c r="G301" s="57">
        <v>455201.62</v>
      </c>
      <c r="H301" s="57">
        <v>98.315684665226783</v>
      </c>
      <c r="I301" s="57">
        <v>98.315684665226783</v>
      </c>
    </row>
    <row r="302" spans="1:9" s="4" customFormat="1" x14ac:dyDescent="0.25">
      <c r="A302" s="5"/>
      <c r="B302" s="53" t="s">
        <v>187</v>
      </c>
      <c r="C302" s="54">
        <v>510399990</v>
      </c>
      <c r="D302" s="66">
        <v>200</v>
      </c>
      <c r="E302" s="52">
        <v>234053</v>
      </c>
      <c r="F302" s="57">
        <v>234053</v>
      </c>
      <c r="G302" s="57">
        <v>226254.62</v>
      </c>
      <c r="H302" s="57">
        <v>96.668113632382401</v>
      </c>
      <c r="I302" s="57">
        <v>96.668113632382401</v>
      </c>
    </row>
    <row r="303" spans="1:9" s="4" customFormat="1" x14ac:dyDescent="0.25">
      <c r="A303" s="5"/>
      <c r="B303" s="53" t="s">
        <v>145</v>
      </c>
      <c r="C303" s="54">
        <v>510399990</v>
      </c>
      <c r="D303" s="66">
        <v>240</v>
      </c>
      <c r="E303" s="52">
        <v>234053</v>
      </c>
      <c r="F303" s="57">
        <v>234053</v>
      </c>
      <c r="G303" s="57">
        <v>226254.62</v>
      </c>
      <c r="H303" s="57">
        <v>96.668113632382401</v>
      </c>
      <c r="I303" s="57">
        <v>96.668113632382401</v>
      </c>
    </row>
    <row r="304" spans="1:9" s="4" customFormat="1" ht="31.5" x14ac:dyDescent="0.25">
      <c r="A304" s="5"/>
      <c r="B304" s="53" t="s">
        <v>153</v>
      </c>
      <c r="C304" s="54">
        <v>510399990</v>
      </c>
      <c r="D304" s="66">
        <v>600</v>
      </c>
      <c r="E304" s="52">
        <v>228947</v>
      </c>
      <c r="F304" s="57">
        <v>228947</v>
      </c>
      <c r="G304" s="57">
        <v>228947</v>
      </c>
      <c r="H304" s="57">
        <v>100</v>
      </c>
      <c r="I304" s="57">
        <v>100</v>
      </c>
    </row>
    <row r="305" spans="1:9" s="4" customFormat="1" x14ac:dyDescent="0.25">
      <c r="A305" s="5"/>
      <c r="B305" s="53" t="s">
        <v>156</v>
      </c>
      <c r="C305" s="54">
        <v>510399990</v>
      </c>
      <c r="D305" s="66">
        <v>620</v>
      </c>
      <c r="E305" s="52">
        <v>228947</v>
      </c>
      <c r="F305" s="57">
        <v>228947</v>
      </c>
      <c r="G305" s="57">
        <v>228947</v>
      </c>
      <c r="H305" s="57">
        <v>100</v>
      </c>
      <c r="I305" s="57">
        <v>100</v>
      </c>
    </row>
    <row r="306" spans="1:9" s="4" customFormat="1" x14ac:dyDescent="0.25">
      <c r="A306" s="5"/>
      <c r="B306" s="51" t="s">
        <v>263</v>
      </c>
      <c r="C306" s="54">
        <v>520000000</v>
      </c>
      <c r="D306" s="66"/>
      <c r="E306" s="52">
        <v>63819425.219999999</v>
      </c>
      <c r="F306" s="57">
        <v>63819425.219999999</v>
      </c>
      <c r="G306" s="57">
        <v>49840863.660000004</v>
      </c>
      <c r="H306" s="57">
        <v>78.096697812910833</v>
      </c>
      <c r="I306" s="57">
        <v>78.096697812910833</v>
      </c>
    </row>
    <row r="307" spans="1:9" s="4" customFormat="1" ht="47.25" x14ac:dyDescent="0.25">
      <c r="A307" s="5"/>
      <c r="B307" s="51" t="s">
        <v>261</v>
      </c>
      <c r="C307" s="54">
        <v>520200000</v>
      </c>
      <c r="D307" s="66"/>
      <c r="E307" s="52">
        <v>60544425.219999999</v>
      </c>
      <c r="F307" s="57">
        <v>60544425.219999999</v>
      </c>
      <c r="G307" s="57">
        <v>47948233.060000002</v>
      </c>
      <c r="H307" s="57">
        <v>79.195124713416192</v>
      </c>
      <c r="I307" s="57">
        <v>79.195124713416192</v>
      </c>
    </row>
    <row r="308" spans="1:9" s="4" customFormat="1" x14ac:dyDescent="0.25">
      <c r="A308" s="5"/>
      <c r="B308" s="51" t="s">
        <v>169</v>
      </c>
      <c r="C308" s="54">
        <v>520200590</v>
      </c>
      <c r="D308" s="66"/>
      <c r="E308" s="52">
        <v>60544425.219999999</v>
      </c>
      <c r="F308" s="57">
        <v>60544425.219999999</v>
      </c>
      <c r="G308" s="57">
        <v>47948233.060000002</v>
      </c>
      <c r="H308" s="57">
        <v>79.195124713416192</v>
      </c>
      <c r="I308" s="57">
        <v>79.195124713416192</v>
      </c>
    </row>
    <row r="309" spans="1:9" s="4" customFormat="1" ht="31.5" x14ac:dyDescent="0.25">
      <c r="A309" s="5"/>
      <c r="B309" s="53" t="s">
        <v>153</v>
      </c>
      <c r="C309" s="54">
        <v>520200590</v>
      </c>
      <c r="D309" s="66">
        <v>600</v>
      </c>
      <c r="E309" s="52">
        <v>60544425.219999999</v>
      </c>
      <c r="F309" s="57">
        <v>60544425.219999999</v>
      </c>
      <c r="G309" s="57">
        <v>47948233.060000002</v>
      </c>
      <c r="H309" s="57">
        <v>79.195124713416192</v>
      </c>
      <c r="I309" s="57">
        <v>79.195124713416192</v>
      </c>
    </row>
    <row r="310" spans="1:9" s="4" customFormat="1" x14ac:dyDescent="0.25">
      <c r="A310" s="5"/>
      <c r="B310" s="53" t="s">
        <v>154</v>
      </c>
      <c r="C310" s="54">
        <v>520200590</v>
      </c>
      <c r="D310" s="66">
        <v>610</v>
      </c>
      <c r="E310" s="52">
        <v>60544425.219999999</v>
      </c>
      <c r="F310" s="57">
        <v>60544425.219999999</v>
      </c>
      <c r="G310" s="57">
        <v>47948233.060000002</v>
      </c>
      <c r="H310" s="57">
        <v>79.195124713416192</v>
      </c>
      <c r="I310" s="57">
        <v>79.195124713416192</v>
      </c>
    </row>
    <row r="311" spans="1:9" s="4" customFormat="1" ht="31.5" x14ac:dyDescent="0.25">
      <c r="A311" s="5"/>
      <c r="B311" s="51" t="s">
        <v>264</v>
      </c>
      <c r="C311" s="54">
        <v>520300000</v>
      </c>
      <c r="D311" s="66"/>
      <c r="E311" s="52">
        <v>3275000</v>
      </c>
      <c r="F311" s="57">
        <v>3275000</v>
      </c>
      <c r="G311" s="57">
        <v>1892630.6</v>
      </c>
      <c r="H311" s="57">
        <v>57.790247328244284</v>
      </c>
      <c r="I311" s="57">
        <v>57.790247328244284</v>
      </c>
    </row>
    <row r="312" spans="1:9" s="4" customFormat="1" x14ac:dyDescent="0.25">
      <c r="A312" s="5"/>
      <c r="B312" s="51" t="s">
        <v>74</v>
      </c>
      <c r="C312" s="54">
        <v>520385160</v>
      </c>
      <c r="D312" s="66"/>
      <c r="E312" s="52">
        <v>150000</v>
      </c>
      <c r="F312" s="57">
        <v>150000</v>
      </c>
      <c r="G312" s="57">
        <v>150000</v>
      </c>
      <c r="H312" s="57">
        <v>100</v>
      </c>
      <c r="I312" s="57">
        <v>100</v>
      </c>
    </row>
    <row r="313" spans="1:9" s="4" customFormat="1" ht="31.5" x14ac:dyDescent="0.25">
      <c r="A313" s="5"/>
      <c r="B313" s="53" t="s">
        <v>153</v>
      </c>
      <c r="C313" s="54">
        <v>520385160</v>
      </c>
      <c r="D313" s="66">
        <v>600</v>
      </c>
      <c r="E313" s="52">
        <v>150000</v>
      </c>
      <c r="F313" s="57">
        <v>150000</v>
      </c>
      <c r="G313" s="57">
        <v>150000</v>
      </c>
      <c r="H313" s="57">
        <v>100</v>
      </c>
      <c r="I313" s="57">
        <v>100</v>
      </c>
    </row>
    <row r="314" spans="1:9" s="4" customFormat="1" x14ac:dyDescent="0.25">
      <c r="A314" s="5"/>
      <c r="B314" s="53" t="s">
        <v>154</v>
      </c>
      <c r="C314" s="54">
        <v>520385160</v>
      </c>
      <c r="D314" s="66">
        <v>610</v>
      </c>
      <c r="E314" s="52">
        <v>150000</v>
      </c>
      <c r="F314" s="57">
        <v>150000</v>
      </c>
      <c r="G314" s="57">
        <v>150000</v>
      </c>
      <c r="H314" s="57">
        <v>100</v>
      </c>
      <c r="I314" s="57">
        <v>100</v>
      </c>
    </row>
    <row r="315" spans="1:9" s="4" customFormat="1" x14ac:dyDescent="0.25">
      <c r="A315" s="5"/>
      <c r="B315" s="51" t="s">
        <v>164</v>
      </c>
      <c r="C315" s="54">
        <v>520399990</v>
      </c>
      <c r="D315" s="66"/>
      <c r="E315" s="52">
        <v>3125000</v>
      </c>
      <c r="F315" s="57">
        <v>3125000</v>
      </c>
      <c r="G315" s="57">
        <v>1742630.6</v>
      </c>
      <c r="H315" s="57">
        <v>55.764179200000008</v>
      </c>
      <c r="I315" s="57">
        <v>55.764179200000008</v>
      </c>
    </row>
    <row r="316" spans="1:9" s="4" customFormat="1" ht="31.5" x14ac:dyDescent="0.25">
      <c r="A316" s="5"/>
      <c r="B316" s="53" t="s">
        <v>153</v>
      </c>
      <c r="C316" s="54">
        <v>520399990</v>
      </c>
      <c r="D316" s="66">
        <v>600</v>
      </c>
      <c r="E316" s="52">
        <v>3125000</v>
      </c>
      <c r="F316" s="57">
        <v>3125000</v>
      </c>
      <c r="G316" s="57">
        <v>1742630.6</v>
      </c>
      <c r="H316" s="57">
        <v>55.764179200000008</v>
      </c>
      <c r="I316" s="57">
        <v>55.764179200000008</v>
      </c>
    </row>
    <row r="317" spans="1:9" s="4" customFormat="1" x14ac:dyDescent="0.25">
      <c r="A317" s="5"/>
      <c r="B317" s="53" t="s">
        <v>154</v>
      </c>
      <c r="C317" s="54">
        <v>520399990</v>
      </c>
      <c r="D317" s="66">
        <v>610</v>
      </c>
      <c r="E317" s="52">
        <v>3125000</v>
      </c>
      <c r="F317" s="57">
        <v>3125000</v>
      </c>
      <c r="G317" s="57">
        <v>1742630.6</v>
      </c>
      <c r="H317" s="57">
        <v>55.764179200000008</v>
      </c>
      <c r="I317" s="57">
        <v>55.764179200000008</v>
      </c>
    </row>
    <row r="318" spans="1:9" s="4" customFormat="1" ht="31.5" x14ac:dyDescent="0.25">
      <c r="A318" s="5"/>
      <c r="B318" s="51" t="s">
        <v>265</v>
      </c>
      <c r="C318" s="54">
        <v>600000000</v>
      </c>
      <c r="D318" s="66"/>
      <c r="E318" s="52">
        <v>7051696</v>
      </c>
      <c r="F318" s="57">
        <v>7067286</v>
      </c>
      <c r="G318" s="57">
        <v>5012925.21</v>
      </c>
      <c r="H318" s="57">
        <v>71.088220620968343</v>
      </c>
      <c r="I318" s="57">
        <v>70.931404360881956</v>
      </c>
    </row>
    <row r="319" spans="1:9" s="4" customFormat="1" x14ac:dyDescent="0.25">
      <c r="A319" s="5"/>
      <c r="B319" s="51" t="s">
        <v>266</v>
      </c>
      <c r="C319" s="54">
        <v>610000000</v>
      </c>
      <c r="D319" s="66"/>
      <c r="E319" s="52">
        <v>704196</v>
      </c>
      <c r="F319" s="57">
        <v>719786</v>
      </c>
      <c r="G319" s="57">
        <v>511385.41000000003</v>
      </c>
      <c r="H319" s="57">
        <v>72.619755011388875</v>
      </c>
      <c r="I319" s="57">
        <v>71.046868096906593</v>
      </c>
    </row>
    <row r="320" spans="1:9" s="4" customFormat="1" ht="31.5" x14ac:dyDescent="0.25">
      <c r="A320" s="5"/>
      <c r="B320" s="51" t="s">
        <v>267</v>
      </c>
      <c r="C320" s="54">
        <v>610100000</v>
      </c>
      <c r="D320" s="66"/>
      <c r="E320" s="52">
        <v>704196</v>
      </c>
      <c r="F320" s="57">
        <v>719786</v>
      </c>
      <c r="G320" s="57">
        <v>511385.41000000003</v>
      </c>
      <c r="H320" s="57">
        <v>72.619755011388875</v>
      </c>
      <c r="I320" s="57">
        <v>71.046868096906593</v>
      </c>
    </row>
    <row r="321" spans="1:9" s="4" customFormat="1" x14ac:dyDescent="0.25">
      <c r="A321" s="5"/>
      <c r="B321" s="51" t="s">
        <v>268</v>
      </c>
      <c r="C321" s="54">
        <v>610185060</v>
      </c>
      <c r="D321" s="66"/>
      <c r="E321" s="52">
        <v>704196</v>
      </c>
      <c r="F321" s="57">
        <v>719786</v>
      </c>
      <c r="G321" s="57">
        <v>511385.41000000003</v>
      </c>
      <c r="H321" s="57">
        <v>72.619755011388875</v>
      </c>
      <c r="I321" s="57">
        <v>71.046868096906593</v>
      </c>
    </row>
    <row r="322" spans="1:9" s="4" customFormat="1" ht="47.25" x14ac:dyDescent="0.25">
      <c r="A322" s="5"/>
      <c r="B322" s="53" t="s">
        <v>143</v>
      </c>
      <c r="C322" s="54">
        <v>610185060</v>
      </c>
      <c r="D322" s="66">
        <v>100</v>
      </c>
      <c r="E322" s="52">
        <v>8400</v>
      </c>
      <c r="F322" s="57">
        <v>8400</v>
      </c>
      <c r="G322" s="57">
        <v>8211.59</v>
      </c>
      <c r="H322" s="57">
        <v>97.757023809523815</v>
      </c>
      <c r="I322" s="57">
        <v>97.757023809523815</v>
      </c>
    </row>
    <row r="323" spans="1:9" s="4" customFormat="1" x14ac:dyDescent="0.25">
      <c r="A323" s="5"/>
      <c r="B323" s="53" t="s">
        <v>148</v>
      </c>
      <c r="C323" s="54">
        <v>610185060</v>
      </c>
      <c r="D323" s="66">
        <v>110</v>
      </c>
      <c r="E323" s="52">
        <v>8400</v>
      </c>
      <c r="F323" s="57">
        <v>8400</v>
      </c>
      <c r="G323" s="57">
        <v>8211.59</v>
      </c>
      <c r="H323" s="57">
        <v>97.757023809523815</v>
      </c>
      <c r="I323" s="57">
        <v>97.757023809523815</v>
      </c>
    </row>
    <row r="324" spans="1:9" s="4" customFormat="1" x14ac:dyDescent="0.25">
      <c r="A324" s="5"/>
      <c r="B324" s="53" t="s">
        <v>187</v>
      </c>
      <c r="C324" s="54">
        <v>610185060</v>
      </c>
      <c r="D324" s="66">
        <v>200</v>
      </c>
      <c r="E324" s="52">
        <v>72690</v>
      </c>
      <c r="F324" s="57">
        <v>72690</v>
      </c>
      <c r="G324" s="57">
        <v>72690</v>
      </c>
      <c r="H324" s="57">
        <v>100</v>
      </c>
      <c r="I324" s="57">
        <v>100</v>
      </c>
    </row>
    <row r="325" spans="1:9" s="4" customFormat="1" x14ac:dyDescent="0.25">
      <c r="A325" s="5"/>
      <c r="B325" s="53" t="s">
        <v>145</v>
      </c>
      <c r="C325" s="54">
        <v>610185060</v>
      </c>
      <c r="D325" s="66">
        <v>240</v>
      </c>
      <c r="E325" s="52">
        <v>72690</v>
      </c>
      <c r="F325" s="57">
        <v>72690</v>
      </c>
      <c r="G325" s="57">
        <v>72690</v>
      </c>
      <c r="H325" s="57">
        <v>100</v>
      </c>
      <c r="I325" s="57">
        <v>100</v>
      </c>
    </row>
    <row r="326" spans="1:9" s="4" customFormat="1" ht="31.5" x14ac:dyDescent="0.25">
      <c r="A326" s="5"/>
      <c r="B326" s="53" t="s">
        <v>153</v>
      </c>
      <c r="C326" s="54">
        <v>610185060</v>
      </c>
      <c r="D326" s="66">
        <v>600</v>
      </c>
      <c r="E326" s="52">
        <v>623106</v>
      </c>
      <c r="F326" s="57">
        <v>638696</v>
      </c>
      <c r="G326" s="57">
        <v>430483.82</v>
      </c>
      <c r="H326" s="57">
        <v>69.086771753120658</v>
      </c>
      <c r="I326" s="57">
        <v>67.400425241429417</v>
      </c>
    </row>
    <row r="327" spans="1:9" s="4" customFormat="1" x14ac:dyDescent="0.25">
      <c r="A327" s="5"/>
      <c r="B327" s="53" t="s">
        <v>154</v>
      </c>
      <c r="C327" s="54">
        <v>610185060</v>
      </c>
      <c r="D327" s="66">
        <v>610</v>
      </c>
      <c r="E327" s="52">
        <v>396306</v>
      </c>
      <c r="F327" s="57">
        <v>386492</v>
      </c>
      <c r="G327" s="57">
        <v>256593.72</v>
      </c>
      <c r="H327" s="57">
        <v>64.746362659157313</v>
      </c>
      <c r="I327" s="57">
        <v>66.390434989598745</v>
      </c>
    </row>
    <row r="328" spans="1:9" s="4" customFormat="1" x14ac:dyDescent="0.25">
      <c r="A328" s="5"/>
      <c r="B328" s="53" t="s">
        <v>156</v>
      </c>
      <c r="C328" s="54">
        <v>610185060</v>
      </c>
      <c r="D328" s="66">
        <v>620</v>
      </c>
      <c r="E328" s="52">
        <v>226800</v>
      </c>
      <c r="F328" s="57">
        <v>252204</v>
      </c>
      <c r="G328" s="57">
        <v>173890.1</v>
      </c>
      <c r="H328" s="57">
        <v>76.671119929453269</v>
      </c>
      <c r="I328" s="57">
        <v>68.948192732867042</v>
      </c>
    </row>
    <row r="329" spans="1:9" s="4" customFormat="1" ht="31.5" x14ac:dyDescent="0.25">
      <c r="A329" s="5"/>
      <c r="B329" s="51" t="s">
        <v>269</v>
      </c>
      <c r="C329" s="54">
        <v>620000000</v>
      </c>
      <c r="D329" s="66"/>
      <c r="E329" s="52">
        <v>6347500</v>
      </c>
      <c r="F329" s="57">
        <v>6347500</v>
      </c>
      <c r="G329" s="57">
        <v>4501539.8000000007</v>
      </c>
      <c r="H329" s="57">
        <v>70.91831114612053</v>
      </c>
      <c r="I329" s="57">
        <v>70.91831114612053</v>
      </c>
    </row>
    <row r="330" spans="1:9" s="4" customFormat="1" ht="31.5" x14ac:dyDescent="0.25">
      <c r="A330" s="5"/>
      <c r="B330" s="51" t="s">
        <v>284</v>
      </c>
      <c r="C330" s="54">
        <v>620100000</v>
      </c>
      <c r="D330" s="66"/>
      <c r="E330" s="52">
        <v>6347500</v>
      </c>
      <c r="F330" s="57">
        <v>6347500</v>
      </c>
      <c r="G330" s="57">
        <v>4501539.8000000007</v>
      </c>
      <c r="H330" s="57">
        <v>70.91831114612053</v>
      </c>
      <c r="I330" s="57">
        <v>70.91831114612053</v>
      </c>
    </row>
    <row r="331" spans="1:9" s="4" customFormat="1" x14ac:dyDescent="0.25">
      <c r="A331" s="5"/>
      <c r="B331" s="51" t="s">
        <v>285</v>
      </c>
      <c r="C331" s="54">
        <v>620102040</v>
      </c>
      <c r="D331" s="66"/>
      <c r="E331" s="52">
        <v>3983000</v>
      </c>
      <c r="F331" s="57">
        <v>3983000</v>
      </c>
      <c r="G331" s="57">
        <v>3540125.43</v>
      </c>
      <c r="H331" s="57">
        <v>88.88087948782325</v>
      </c>
      <c r="I331" s="57">
        <v>88.88087948782325</v>
      </c>
    </row>
    <row r="332" spans="1:9" s="4" customFormat="1" ht="47.25" x14ac:dyDescent="0.25">
      <c r="A332" s="5"/>
      <c r="B332" s="53" t="s">
        <v>143</v>
      </c>
      <c r="C332" s="54">
        <v>620102040</v>
      </c>
      <c r="D332" s="66">
        <v>100</v>
      </c>
      <c r="E332" s="52">
        <v>3983000</v>
      </c>
      <c r="F332" s="57">
        <v>3983000</v>
      </c>
      <c r="G332" s="57">
        <v>3540125.43</v>
      </c>
      <c r="H332" s="57">
        <v>88.88087948782325</v>
      </c>
      <c r="I332" s="57">
        <v>88.88087948782325</v>
      </c>
    </row>
    <row r="333" spans="1:9" s="4" customFormat="1" x14ac:dyDescent="0.25">
      <c r="A333" s="5"/>
      <c r="B333" s="53" t="s">
        <v>144</v>
      </c>
      <c r="C333" s="54">
        <v>620102040</v>
      </c>
      <c r="D333" s="66">
        <v>120</v>
      </c>
      <c r="E333" s="52">
        <v>3983000</v>
      </c>
      <c r="F333" s="57">
        <v>3983000</v>
      </c>
      <c r="G333" s="57">
        <v>3540125.43</v>
      </c>
      <c r="H333" s="57">
        <v>88.88087948782325</v>
      </c>
      <c r="I333" s="57">
        <v>88.88087948782325</v>
      </c>
    </row>
    <row r="334" spans="1:9" s="4" customFormat="1" ht="31.5" x14ac:dyDescent="0.25">
      <c r="A334" s="5"/>
      <c r="B334" s="51" t="s">
        <v>286</v>
      </c>
      <c r="C334" s="54">
        <v>620184120</v>
      </c>
      <c r="D334" s="66"/>
      <c r="E334" s="52">
        <v>1900600</v>
      </c>
      <c r="F334" s="57">
        <v>1900600</v>
      </c>
      <c r="G334" s="57">
        <v>664752.37</v>
      </c>
      <c r="H334" s="57">
        <v>34.975921814163947</v>
      </c>
      <c r="I334" s="57">
        <v>34.975921814163947</v>
      </c>
    </row>
    <row r="335" spans="1:9" s="4" customFormat="1" ht="47.25" x14ac:dyDescent="0.25">
      <c r="A335" s="5"/>
      <c r="B335" s="53" t="s">
        <v>143</v>
      </c>
      <c r="C335" s="54">
        <v>620184120</v>
      </c>
      <c r="D335" s="66">
        <v>100</v>
      </c>
      <c r="E335" s="52">
        <v>1815900</v>
      </c>
      <c r="F335" s="57">
        <v>1775900</v>
      </c>
      <c r="G335" s="57">
        <v>646727.37</v>
      </c>
      <c r="H335" s="57">
        <v>35.614701800759953</v>
      </c>
      <c r="I335" s="57">
        <v>36.416879891885806</v>
      </c>
    </row>
    <row r="336" spans="1:9" s="4" customFormat="1" x14ac:dyDescent="0.25">
      <c r="A336" s="5"/>
      <c r="B336" s="53" t="s">
        <v>144</v>
      </c>
      <c r="C336" s="54">
        <v>620184120</v>
      </c>
      <c r="D336" s="66">
        <v>120</v>
      </c>
      <c r="E336" s="52">
        <v>1815900</v>
      </c>
      <c r="F336" s="57">
        <v>1775900</v>
      </c>
      <c r="G336" s="57">
        <v>646727.37</v>
      </c>
      <c r="H336" s="57">
        <v>35.614701800759953</v>
      </c>
      <c r="I336" s="57">
        <v>36.416879891885806</v>
      </c>
    </row>
    <row r="337" spans="1:9" s="4" customFormat="1" x14ac:dyDescent="0.25">
      <c r="A337" s="5"/>
      <c r="B337" s="53" t="s">
        <v>187</v>
      </c>
      <c r="C337" s="54">
        <v>620184120</v>
      </c>
      <c r="D337" s="66">
        <v>200</v>
      </c>
      <c r="E337" s="52">
        <v>84700</v>
      </c>
      <c r="F337" s="57">
        <v>124700</v>
      </c>
      <c r="G337" s="57">
        <v>18025</v>
      </c>
      <c r="H337" s="57">
        <v>21.280991735537192</v>
      </c>
      <c r="I337" s="57">
        <v>14.454691259021651</v>
      </c>
    </row>
    <row r="338" spans="1:9" s="4" customFormat="1" x14ac:dyDescent="0.25">
      <c r="A338" s="5"/>
      <c r="B338" s="53" t="s">
        <v>145</v>
      </c>
      <c r="C338" s="54">
        <v>620184120</v>
      </c>
      <c r="D338" s="66">
        <v>240</v>
      </c>
      <c r="E338" s="52">
        <v>84700</v>
      </c>
      <c r="F338" s="57">
        <v>124700</v>
      </c>
      <c r="G338" s="57">
        <v>18025</v>
      </c>
      <c r="H338" s="57">
        <v>21.280991735537192</v>
      </c>
      <c r="I338" s="57">
        <v>14.454691259021651</v>
      </c>
    </row>
    <row r="339" spans="1:9" s="4" customFormat="1" x14ac:dyDescent="0.25">
      <c r="A339" s="5"/>
      <c r="B339" s="51" t="s">
        <v>164</v>
      </c>
      <c r="C339" s="54">
        <v>620199990</v>
      </c>
      <c r="D339" s="66"/>
      <c r="E339" s="52">
        <v>463900</v>
      </c>
      <c r="F339" s="57">
        <v>463900</v>
      </c>
      <c r="G339" s="57">
        <v>296662</v>
      </c>
      <c r="H339" s="57">
        <v>63.949558094416901</v>
      </c>
      <c r="I339" s="57">
        <v>63.949558094416901</v>
      </c>
    </row>
    <row r="340" spans="1:9" s="4" customFormat="1" x14ac:dyDescent="0.25">
      <c r="A340" s="5"/>
      <c r="B340" s="53" t="s">
        <v>187</v>
      </c>
      <c r="C340" s="54">
        <v>620199990</v>
      </c>
      <c r="D340" s="66">
        <v>200</v>
      </c>
      <c r="E340" s="52">
        <v>186400</v>
      </c>
      <c r="F340" s="57">
        <v>186400</v>
      </c>
      <c r="G340" s="57">
        <v>164662</v>
      </c>
      <c r="H340" s="57">
        <v>88.337982832618025</v>
      </c>
      <c r="I340" s="57">
        <v>88.337982832618025</v>
      </c>
    </row>
    <row r="341" spans="1:9" s="4" customFormat="1" x14ac:dyDescent="0.25">
      <c r="A341" s="5"/>
      <c r="B341" s="53" t="s">
        <v>145</v>
      </c>
      <c r="C341" s="54">
        <v>620199990</v>
      </c>
      <c r="D341" s="66">
        <v>240</v>
      </c>
      <c r="E341" s="52">
        <v>186400</v>
      </c>
      <c r="F341" s="57">
        <v>186400</v>
      </c>
      <c r="G341" s="57">
        <v>164662</v>
      </c>
      <c r="H341" s="57">
        <v>88.337982832618025</v>
      </c>
      <c r="I341" s="57">
        <v>88.337982832618025</v>
      </c>
    </row>
    <row r="342" spans="1:9" s="4" customFormat="1" ht="31.5" x14ac:dyDescent="0.25">
      <c r="A342" s="5"/>
      <c r="B342" s="53" t="s">
        <v>153</v>
      </c>
      <c r="C342" s="54">
        <v>620199990</v>
      </c>
      <c r="D342" s="66">
        <v>600</v>
      </c>
      <c r="E342" s="52">
        <v>277500</v>
      </c>
      <c r="F342" s="57">
        <v>277500</v>
      </c>
      <c r="G342" s="57">
        <v>132000</v>
      </c>
      <c r="H342" s="57">
        <v>47.567567567567572</v>
      </c>
      <c r="I342" s="57">
        <v>47.567567567567572</v>
      </c>
    </row>
    <row r="343" spans="1:9" s="4" customFormat="1" x14ac:dyDescent="0.25">
      <c r="A343" s="5"/>
      <c r="B343" s="53" t="s">
        <v>154</v>
      </c>
      <c r="C343" s="54">
        <v>620199990</v>
      </c>
      <c r="D343" s="66">
        <v>610</v>
      </c>
      <c r="E343" s="52">
        <v>75000</v>
      </c>
      <c r="F343" s="57">
        <v>75000</v>
      </c>
      <c r="G343" s="57">
        <v>32500</v>
      </c>
      <c r="H343" s="57">
        <v>43.333333333333336</v>
      </c>
      <c r="I343" s="57">
        <v>43.333333333333336</v>
      </c>
    </row>
    <row r="344" spans="1:9" s="4" customFormat="1" x14ac:dyDescent="0.25">
      <c r="A344" s="5"/>
      <c r="B344" s="53" t="s">
        <v>156</v>
      </c>
      <c r="C344" s="54">
        <v>620199990</v>
      </c>
      <c r="D344" s="66">
        <v>620</v>
      </c>
      <c r="E344" s="52">
        <v>202500</v>
      </c>
      <c r="F344" s="57">
        <v>202500</v>
      </c>
      <c r="G344" s="57">
        <v>99500</v>
      </c>
      <c r="H344" s="57">
        <v>49.135802469135804</v>
      </c>
      <c r="I344" s="57">
        <v>49.135802469135804</v>
      </c>
    </row>
    <row r="345" spans="1:9" s="4" customFormat="1" ht="47.25" x14ac:dyDescent="0.25">
      <c r="A345" s="5"/>
      <c r="B345" s="51" t="s">
        <v>287</v>
      </c>
      <c r="C345" s="54">
        <v>700000000</v>
      </c>
      <c r="D345" s="66"/>
      <c r="E345" s="52">
        <v>25685000</v>
      </c>
      <c r="F345" s="57">
        <v>25685000</v>
      </c>
      <c r="G345" s="57">
        <v>22799332.109999999</v>
      </c>
      <c r="H345" s="57">
        <v>88.765162974498736</v>
      </c>
      <c r="I345" s="57">
        <v>88.765162974498736</v>
      </c>
    </row>
    <row r="346" spans="1:9" s="4" customFormat="1" x14ac:dyDescent="0.25">
      <c r="A346" s="5"/>
      <c r="B346" s="51" t="s">
        <v>288</v>
      </c>
      <c r="C346" s="54">
        <v>710000000</v>
      </c>
      <c r="D346" s="66"/>
      <c r="E346" s="52">
        <v>22822000</v>
      </c>
      <c r="F346" s="57">
        <v>22822000</v>
      </c>
      <c r="G346" s="57">
        <v>20829571</v>
      </c>
      <c r="H346" s="57">
        <v>91.269700289194631</v>
      </c>
      <c r="I346" s="57">
        <v>91.269700289194631</v>
      </c>
    </row>
    <row r="347" spans="1:9" s="4" customFormat="1" x14ac:dyDescent="0.25">
      <c r="A347" s="5"/>
      <c r="B347" s="51" t="s">
        <v>289</v>
      </c>
      <c r="C347" s="54">
        <v>710100000</v>
      </c>
      <c r="D347" s="66"/>
      <c r="E347" s="52">
        <v>22822000</v>
      </c>
      <c r="F347" s="57">
        <v>22822000</v>
      </c>
      <c r="G347" s="57">
        <v>20829571</v>
      </c>
      <c r="H347" s="57">
        <v>91.269700289194631</v>
      </c>
      <c r="I347" s="57">
        <v>91.269700289194631</v>
      </c>
    </row>
    <row r="348" spans="1:9" s="4" customFormat="1" x14ac:dyDescent="0.25">
      <c r="A348" s="5"/>
      <c r="B348" s="51" t="s">
        <v>290</v>
      </c>
      <c r="C348" s="54">
        <v>710184150</v>
      </c>
      <c r="D348" s="66"/>
      <c r="E348" s="52">
        <v>22822000</v>
      </c>
      <c r="F348" s="57">
        <v>22822000</v>
      </c>
      <c r="G348" s="57">
        <v>20829571</v>
      </c>
      <c r="H348" s="57">
        <v>91.269700289194631</v>
      </c>
      <c r="I348" s="57">
        <v>91.269700289194631</v>
      </c>
    </row>
    <row r="349" spans="1:9" s="4" customFormat="1" x14ac:dyDescent="0.25">
      <c r="A349" s="5"/>
      <c r="B349" s="53" t="s">
        <v>140</v>
      </c>
      <c r="C349" s="54">
        <v>710184150</v>
      </c>
      <c r="D349" s="66">
        <v>800</v>
      </c>
      <c r="E349" s="52">
        <v>22822000</v>
      </c>
      <c r="F349" s="57">
        <v>22822000</v>
      </c>
      <c r="G349" s="57">
        <v>20829571</v>
      </c>
      <c r="H349" s="57">
        <v>91.269700289194631</v>
      </c>
      <c r="I349" s="57">
        <v>91.269700289194631</v>
      </c>
    </row>
    <row r="350" spans="1:9" s="4" customFormat="1" ht="31.5" x14ac:dyDescent="0.25">
      <c r="A350" s="5"/>
      <c r="B350" s="53" t="s">
        <v>205</v>
      </c>
      <c r="C350" s="54">
        <v>710184150</v>
      </c>
      <c r="D350" s="66">
        <v>810</v>
      </c>
      <c r="E350" s="52">
        <v>22822000</v>
      </c>
      <c r="F350" s="57">
        <v>22822000</v>
      </c>
      <c r="G350" s="57">
        <v>20829571</v>
      </c>
      <c r="H350" s="57">
        <v>91.269700289194631</v>
      </c>
      <c r="I350" s="57">
        <v>91.269700289194631</v>
      </c>
    </row>
    <row r="351" spans="1:9" s="4" customFormat="1" x14ac:dyDescent="0.25">
      <c r="A351" s="5"/>
      <c r="B351" s="51" t="s">
        <v>291</v>
      </c>
      <c r="C351" s="54">
        <v>720000000</v>
      </c>
      <c r="D351" s="66"/>
      <c r="E351" s="52">
        <v>1500000</v>
      </c>
      <c r="F351" s="57">
        <v>1500000</v>
      </c>
      <c r="G351" s="57">
        <v>1500000</v>
      </c>
      <c r="H351" s="57">
        <v>100</v>
      </c>
      <c r="I351" s="57">
        <v>100</v>
      </c>
    </row>
    <row r="352" spans="1:9" s="4" customFormat="1" x14ac:dyDescent="0.25">
      <c r="A352" s="5"/>
      <c r="B352" s="51" t="s">
        <v>292</v>
      </c>
      <c r="C352" s="54">
        <v>720100000</v>
      </c>
      <c r="D352" s="66"/>
      <c r="E352" s="52">
        <v>1500000</v>
      </c>
      <c r="F352" s="57">
        <v>1500000</v>
      </c>
      <c r="G352" s="57">
        <v>1500000</v>
      </c>
      <c r="H352" s="57">
        <v>100</v>
      </c>
      <c r="I352" s="57">
        <v>100</v>
      </c>
    </row>
    <row r="353" spans="1:9" s="4" customFormat="1" x14ac:dyDescent="0.25">
      <c r="A353" s="5"/>
      <c r="B353" s="51" t="s">
        <v>293</v>
      </c>
      <c r="C353" s="54">
        <v>720184170</v>
      </c>
      <c r="D353" s="66"/>
      <c r="E353" s="52">
        <v>1500000</v>
      </c>
      <c r="F353" s="57">
        <v>1500000</v>
      </c>
      <c r="G353" s="57">
        <v>1500000</v>
      </c>
      <c r="H353" s="57">
        <v>100</v>
      </c>
      <c r="I353" s="57">
        <v>100</v>
      </c>
    </row>
    <row r="354" spans="1:9" s="4" customFormat="1" x14ac:dyDescent="0.25">
      <c r="A354" s="5"/>
      <c r="B354" s="53" t="s">
        <v>140</v>
      </c>
      <c r="C354" s="54">
        <v>720184170</v>
      </c>
      <c r="D354" s="66">
        <v>800</v>
      </c>
      <c r="E354" s="52">
        <v>1500000</v>
      </c>
      <c r="F354" s="57">
        <v>1500000</v>
      </c>
      <c r="G354" s="57">
        <v>1500000</v>
      </c>
      <c r="H354" s="57">
        <v>100</v>
      </c>
      <c r="I354" s="57">
        <v>100</v>
      </c>
    </row>
    <row r="355" spans="1:9" s="4" customFormat="1" ht="31.5" x14ac:dyDescent="0.25">
      <c r="A355" s="5"/>
      <c r="B355" s="53" t="s">
        <v>205</v>
      </c>
      <c r="C355" s="54">
        <v>720184170</v>
      </c>
      <c r="D355" s="66">
        <v>810</v>
      </c>
      <c r="E355" s="52">
        <v>1500000</v>
      </c>
      <c r="F355" s="57">
        <v>1500000</v>
      </c>
      <c r="G355" s="57">
        <v>1500000</v>
      </c>
      <c r="H355" s="57">
        <v>100</v>
      </c>
      <c r="I355" s="57">
        <v>100</v>
      </c>
    </row>
    <row r="356" spans="1:9" s="4" customFormat="1" ht="31.5" x14ac:dyDescent="0.25">
      <c r="A356" s="5"/>
      <c r="B356" s="51" t="s">
        <v>274</v>
      </c>
      <c r="C356" s="54">
        <v>740000000</v>
      </c>
      <c r="D356" s="66"/>
      <c r="E356" s="52">
        <v>1086000</v>
      </c>
      <c r="F356" s="57">
        <v>1086000</v>
      </c>
      <c r="G356" s="57">
        <v>398541.11</v>
      </c>
      <c r="H356" s="57">
        <v>36.698076427255984</v>
      </c>
      <c r="I356" s="57">
        <v>36.698076427255984</v>
      </c>
    </row>
    <row r="357" spans="1:9" s="4" customFormat="1" ht="31.5" x14ac:dyDescent="0.25">
      <c r="A357" s="5"/>
      <c r="B357" s="51" t="s">
        <v>275</v>
      </c>
      <c r="C357" s="54">
        <v>740100000</v>
      </c>
      <c r="D357" s="66"/>
      <c r="E357" s="52">
        <v>1086000</v>
      </c>
      <c r="F357" s="57">
        <v>1086000</v>
      </c>
      <c r="G357" s="57">
        <v>398541.11</v>
      </c>
      <c r="H357" s="57">
        <v>36.698076427255984</v>
      </c>
      <c r="I357" s="57">
        <v>36.698076427255984</v>
      </c>
    </row>
    <row r="358" spans="1:9" s="4" customFormat="1" ht="31.5" x14ac:dyDescent="0.25">
      <c r="A358" s="5"/>
      <c r="B358" s="51" t="s">
        <v>294</v>
      </c>
      <c r="C358" s="54">
        <v>740184200</v>
      </c>
      <c r="D358" s="66"/>
      <c r="E358" s="52">
        <v>286000</v>
      </c>
      <c r="F358" s="57">
        <v>286000</v>
      </c>
      <c r="G358" s="57">
        <v>286000</v>
      </c>
      <c r="H358" s="57">
        <v>100</v>
      </c>
      <c r="I358" s="57">
        <v>100</v>
      </c>
    </row>
    <row r="359" spans="1:9" s="4" customFormat="1" x14ac:dyDescent="0.25">
      <c r="A359" s="5"/>
      <c r="B359" s="53" t="s">
        <v>187</v>
      </c>
      <c r="C359" s="54">
        <v>740184200</v>
      </c>
      <c r="D359" s="66">
        <v>200</v>
      </c>
      <c r="E359" s="52">
        <v>286000</v>
      </c>
      <c r="F359" s="57">
        <v>286000</v>
      </c>
      <c r="G359" s="57">
        <v>286000</v>
      </c>
      <c r="H359" s="57">
        <v>100</v>
      </c>
      <c r="I359" s="57">
        <v>100</v>
      </c>
    </row>
    <row r="360" spans="1:9" s="4" customFormat="1" x14ac:dyDescent="0.25">
      <c r="A360" s="5"/>
      <c r="B360" s="53" t="s">
        <v>145</v>
      </c>
      <c r="C360" s="54">
        <v>740184200</v>
      </c>
      <c r="D360" s="66">
        <v>240</v>
      </c>
      <c r="E360" s="52">
        <v>286000</v>
      </c>
      <c r="F360" s="57">
        <v>286000</v>
      </c>
      <c r="G360" s="57">
        <v>286000</v>
      </c>
      <c r="H360" s="57">
        <v>100</v>
      </c>
      <c r="I360" s="57">
        <v>100</v>
      </c>
    </row>
    <row r="361" spans="1:9" s="4" customFormat="1" ht="31.5" x14ac:dyDescent="0.25">
      <c r="A361" s="5"/>
      <c r="B361" s="51" t="s">
        <v>295</v>
      </c>
      <c r="C361" s="54" t="s">
        <v>379</v>
      </c>
      <c r="D361" s="66"/>
      <c r="E361" s="52">
        <v>800000</v>
      </c>
      <c r="F361" s="57">
        <v>800000</v>
      </c>
      <c r="G361" s="57">
        <v>112541.11</v>
      </c>
      <c r="H361" s="57">
        <v>14.06763875</v>
      </c>
      <c r="I361" s="57">
        <v>14.06763875</v>
      </c>
    </row>
    <row r="362" spans="1:9" s="4" customFormat="1" x14ac:dyDescent="0.25">
      <c r="A362" s="5"/>
      <c r="B362" s="53" t="s">
        <v>187</v>
      </c>
      <c r="C362" s="54" t="s">
        <v>379</v>
      </c>
      <c r="D362" s="66">
        <v>200</v>
      </c>
      <c r="E362" s="52">
        <v>800000</v>
      </c>
      <c r="F362" s="57">
        <v>800000</v>
      </c>
      <c r="G362" s="57">
        <v>112541.11</v>
      </c>
      <c r="H362" s="57">
        <v>14.06763875</v>
      </c>
      <c r="I362" s="57">
        <v>14.06763875</v>
      </c>
    </row>
    <row r="363" spans="1:9" s="4" customFormat="1" x14ac:dyDescent="0.25">
      <c r="A363" s="5"/>
      <c r="B363" s="53" t="s">
        <v>145</v>
      </c>
      <c r="C363" s="54" t="s">
        <v>379</v>
      </c>
      <c r="D363" s="66">
        <v>240</v>
      </c>
      <c r="E363" s="52">
        <v>800000</v>
      </c>
      <c r="F363" s="57">
        <v>800000</v>
      </c>
      <c r="G363" s="57">
        <v>112541.11</v>
      </c>
      <c r="H363" s="57">
        <v>14.06763875</v>
      </c>
      <c r="I363" s="57">
        <v>14.06763875</v>
      </c>
    </row>
    <row r="364" spans="1:9" s="4" customFormat="1" x14ac:dyDescent="0.25">
      <c r="A364" s="5"/>
      <c r="B364" s="51" t="s">
        <v>296</v>
      </c>
      <c r="C364" s="54">
        <v>750000000</v>
      </c>
      <c r="D364" s="66"/>
      <c r="E364" s="52">
        <v>154000</v>
      </c>
      <c r="F364" s="57">
        <v>154000</v>
      </c>
      <c r="G364" s="57">
        <v>4980</v>
      </c>
      <c r="H364" s="57">
        <v>3.2337662337662341</v>
      </c>
      <c r="I364" s="57">
        <v>3.2337662337662341</v>
      </c>
    </row>
    <row r="365" spans="1:9" s="4" customFormat="1" ht="31.5" x14ac:dyDescent="0.25">
      <c r="A365" s="5"/>
      <c r="B365" s="51" t="s">
        <v>297</v>
      </c>
      <c r="C365" s="54">
        <v>750100000</v>
      </c>
      <c r="D365" s="66"/>
      <c r="E365" s="52">
        <v>154000</v>
      </c>
      <c r="F365" s="57">
        <v>154000</v>
      </c>
      <c r="G365" s="57">
        <v>4980</v>
      </c>
      <c r="H365" s="57">
        <v>3.2337662337662341</v>
      </c>
      <c r="I365" s="57">
        <v>3.2337662337662341</v>
      </c>
    </row>
    <row r="366" spans="1:9" s="4" customFormat="1" x14ac:dyDescent="0.25">
      <c r="A366" s="5"/>
      <c r="B366" s="51" t="s">
        <v>164</v>
      </c>
      <c r="C366" s="54">
        <v>750199990</v>
      </c>
      <c r="D366" s="66"/>
      <c r="E366" s="52">
        <v>154000</v>
      </c>
      <c r="F366" s="57">
        <v>154000</v>
      </c>
      <c r="G366" s="57">
        <v>4980</v>
      </c>
      <c r="H366" s="57">
        <v>3.2337662337662341</v>
      </c>
      <c r="I366" s="57">
        <v>3.2337662337662341</v>
      </c>
    </row>
    <row r="367" spans="1:9" s="4" customFormat="1" x14ac:dyDescent="0.25">
      <c r="A367" s="5"/>
      <c r="B367" s="53" t="s">
        <v>187</v>
      </c>
      <c r="C367" s="54">
        <v>750199990</v>
      </c>
      <c r="D367" s="66">
        <v>200</v>
      </c>
      <c r="E367" s="52">
        <v>154000</v>
      </c>
      <c r="F367" s="57">
        <v>154000</v>
      </c>
      <c r="G367" s="57">
        <v>4980</v>
      </c>
      <c r="H367" s="57">
        <v>3.2337662337662341</v>
      </c>
      <c r="I367" s="57">
        <v>3.2337662337662341</v>
      </c>
    </row>
    <row r="368" spans="1:9" s="4" customFormat="1" x14ac:dyDescent="0.25">
      <c r="A368" s="5"/>
      <c r="B368" s="53" t="s">
        <v>145</v>
      </c>
      <c r="C368" s="54">
        <v>750199990</v>
      </c>
      <c r="D368" s="66">
        <v>240</v>
      </c>
      <c r="E368" s="52">
        <v>154000</v>
      </c>
      <c r="F368" s="57">
        <v>154000</v>
      </c>
      <c r="G368" s="57">
        <v>4980</v>
      </c>
      <c r="H368" s="57">
        <v>3.2337662337662341</v>
      </c>
      <c r="I368" s="57">
        <v>3.2337662337662341</v>
      </c>
    </row>
    <row r="369" spans="1:9" s="4" customFormat="1" x14ac:dyDescent="0.25">
      <c r="A369" s="5"/>
      <c r="B369" s="51" t="s">
        <v>222</v>
      </c>
      <c r="C369" s="54">
        <v>760000000</v>
      </c>
      <c r="D369" s="66"/>
      <c r="E369" s="52">
        <v>123000</v>
      </c>
      <c r="F369" s="57">
        <v>123000</v>
      </c>
      <c r="G369" s="57">
        <v>66240</v>
      </c>
      <c r="H369" s="57">
        <v>53.853658536585371</v>
      </c>
      <c r="I369" s="57">
        <v>53.853658536585371</v>
      </c>
    </row>
    <row r="370" spans="1:9" s="4" customFormat="1" x14ac:dyDescent="0.25">
      <c r="A370" s="5"/>
      <c r="B370" s="51" t="s">
        <v>223</v>
      </c>
      <c r="C370" s="54">
        <v>760100000</v>
      </c>
      <c r="D370" s="66"/>
      <c r="E370" s="52">
        <v>123000</v>
      </c>
      <c r="F370" s="57">
        <v>123000</v>
      </c>
      <c r="G370" s="57">
        <v>66240</v>
      </c>
      <c r="H370" s="57">
        <v>53.853658536585371</v>
      </c>
      <c r="I370" s="57">
        <v>53.853658536585371</v>
      </c>
    </row>
    <row r="371" spans="1:9" s="4" customFormat="1" ht="31.5" x14ac:dyDescent="0.25">
      <c r="A371" s="5"/>
      <c r="B371" s="51" t="s">
        <v>224</v>
      </c>
      <c r="C371" s="54">
        <v>760153910</v>
      </c>
      <c r="D371" s="66"/>
      <c r="E371" s="52">
        <v>123000</v>
      </c>
      <c r="F371" s="57">
        <v>123000</v>
      </c>
      <c r="G371" s="57">
        <v>66240</v>
      </c>
      <c r="H371" s="57">
        <v>53.853658536585371</v>
      </c>
      <c r="I371" s="57">
        <v>53.853658536585371</v>
      </c>
    </row>
    <row r="372" spans="1:9" s="4" customFormat="1" x14ac:dyDescent="0.25">
      <c r="A372" s="5"/>
      <c r="B372" s="53" t="s">
        <v>187</v>
      </c>
      <c r="C372" s="54">
        <v>760153910</v>
      </c>
      <c r="D372" s="66">
        <v>200</v>
      </c>
      <c r="E372" s="52">
        <v>123000</v>
      </c>
      <c r="F372" s="57">
        <v>123000</v>
      </c>
      <c r="G372" s="57">
        <v>66240</v>
      </c>
      <c r="H372" s="57">
        <v>53.853658536585371</v>
      </c>
      <c r="I372" s="57">
        <v>53.853658536585371</v>
      </c>
    </row>
    <row r="373" spans="1:9" s="4" customFormat="1" x14ac:dyDescent="0.25">
      <c r="A373" s="5"/>
      <c r="B373" s="53" t="s">
        <v>145</v>
      </c>
      <c r="C373" s="54">
        <v>760153910</v>
      </c>
      <c r="D373" s="66">
        <v>240</v>
      </c>
      <c r="E373" s="52">
        <v>123000</v>
      </c>
      <c r="F373" s="57">
        <v>123000</v>
      </c>
      <c r="G373" s="57">
        <v>66240</v>
      </c>
      <c r="H373" s="57">
        <v>53.853658536585371</v>
      </c>
      <c r="I373" s="57">
        <v>53.853658536585371</v>
      </c>
    </row>
    <row r="374" spans="1:9" s="4" customFormat="1" ht="31.5" x14ac:dyDescent="0.25">
      <c r="A374" s="5"/>
      <c r="B374" s="51" t="s">
        <v>298</v>
      </c>
      <c r="C374" s="54">
        <v>800000000</v>
      </c>
      <c r="D374" s="66"/>
      <c r="E374" s="52">
        <v>179759275.55999997</v>
      </c>
      <c r="F374" s="57">
        <v>179360931.55999997</v>
      </c>
      <c r="G374" s="57">
        <v>140484083.93000001</v>
      </c>
      <c r="H374" s="57">
        <v>78.151229466381153</v>
      </c>
      <c r="I374" s="57">
        <v>78.324796101432568</v>
      </c>
    </row>
    <row r="375" spans="1:9" s="4" customFormat="1" x14ac:dyDescent="0.25">
      <c r="A375" s="5"/>
      <c r="B375" s="51" t="s">
        <v>299</v>
      </c>
      <c r="C375" s="54">
        <v>810000000</v>
      </c>
      <c r="D375" s="66"/>
      <c r="E375" s="52">
        <v>50000</v>
      </c>
      <c r="F375" s="57">
        <v>50000</v>
      </c>
      <c r="G375" s="57">
        <v>49844.06</v>
      </c>
      <c r="H375" s="57">
        <v>99.688119999999998</v>
      </c>
      <c r="I375" s="57">
        <v>99.688119999999998</v>
      </c>
    </row>
    <row r="376" spans="1:9" s="4" customFormat="1" ht="31.5" x14ac:dyDescent="0.25">
      <c r="A376" s="5"/>
      <c r="B376" s="51" t="s">
        <v>300</v>
      </c>
      <c r="C376" s="54">
        <v>810100000</v>
      </c>
      <c r="D376" s="66"/>
      <c r="E376" s="52">
        <v>50000</v>
      </c>
      <c r="F376" s="57">
        <v>50000</v>
      </c>
      <c r="G376" s="57">
        <v>49844.06</v>
      </c>
      <c r="H376" s="57">
        <v>99.688119999999998</v>
      </c>
      <c r="I376" s="57">
        <v>99.688119999999998</v>
      </c>
    </row>
    <row r="377" spans="1:9" s="4" customFormat="1" x14ac:dyDescent="0.25">
      <c r="A377" s="5"/>
      <c r="B377" s="51" t="s">
        <v>164</v>
      </c>
      <c r="C377" s="54">
        <v>810199990</v>
      </c>
      <c r="D377" s="66"/>
      <c r="E377" s="52">
        <v>50000</v>
      </c>
      <c r="F377" s="57">
        <v>50000</v>
      </c>
      <c r="G377" s="57">
        <v>49844.06</v>
      </c>
      <c r="H377" s="57">
        <v>99.688119999999998</v>
      </c>
      <c r="I377" s="57">
        <v>99.688119999999998</v>
      </c>
    </row>
    <row r="378" spans="1:9" s="4" customFormat="1" x14ac:dyDescent="0.25">
      <c r="A378" s="5"/>
      <c r="B378" s="53" t="s">
        <v>187</v>
      </c>
      <c r="C378" s="54">
        <v>810199990</v>
      </c>
      <c r="D378" s="66">
        <v>200</v>
      </c>
      <c r="E378" s="52">
        <v>50000</v>
      </c>
      <c r="F378" s="57">
        <v>50000</v>
      </c>
      <c r="G378" s="57">
        <v>49844.06</v>
      </c>
      <c r="H378" s="57">
        <v>99.688119999999998</v>
      </c>
      <c r="I378" s="57">
        <v>99.688119999999998</v>
      </c>
    </row>
    <row r="379" spans="1:9" s="4" customFormat="1" x14ac:dyDescent="0.25">
      <c r="A379" s="5"/>
      <c r="B379" s="53" t="s">
        <v>145</v>
      </c>
      <c r="C379" s="54">
        <v>810199990</v>
      </c>
      <c r="D379" s="66">
        <v>240</v>
      </c>
      <c r="E379" s="52">
        <v>50000</v>
      </c>
      <c r="F379" s="57">
        <v>50000</v>
      </c>
      <c r="G379" s="57">
        <v>49844.06</v>
      </c>
      <c r="H379" s="57">
        <v>99.688119999999998</v>
      </c>
      <c r="I379" s="57">
        <v>99.688119999999998</v>
      </c>
    </row>
    <row r="380" spans="1:9" s="4" customFormat="1" x14ac:dyDescent="0.25">
      <c r="A380" s="5"/>
      <c r="B380" s="51" t="s">
        <v>165</v>
      </c>
      <c r="C380" s="54">
        <v>820000000</v>
      </c>
      <c r="D380" s="66"/>
      <c r="E380" s="52">
        <v>146717615.95999998</v>
      </c>
      <c r="F380" s="57">
        <v>147838615.95999998</v>
      </c>
      <c r="G380" s="57">
        <v>113507458.77</v>
      </c>
      <c r="H380" s="57">
        <v>77.364574136036836</v>
      </c>
      <c r="I380" s="57">
        <v>76.7779500862692</v>
      </c>
    </row>
    <row r="381" spans="1:9" s="4" customFormat="1" ht="31.5" x14ac:dyDescent="0.25">
      <c r="A381" s="5"/>
      <c r="B381" s="51" t="s">
        <v>225</v>
      </c>
      <c r="C381" s="54">
        <v>820400000</v>
      </c>
      <c r="D381" s="66"/>
      <c r="E381" s="52">
        <v>146717615.95999998</v>
      </c>
      <c r="F381" s="57">
        <v>147838615.95999998</v>
      </c>
      <c r="G381" s="57">
        <v>113507458.77</v>
      </c>
      <c r="H381" s="57">
        <v>77.364574136036836</v>
      </c>
      <c r="I381" s="57">
        <v>76.7779500862692</v>
      </c>
    </row>
    <row r="382" spans="1:9" s="4" customFormat="1" x14ac:dyDescent="0.25">
      <c r="A382" s="5"/>
      <c r="B382" s="51" t="s">
        <v>301</v>
      </c>
      <c r="C382" s="54">
        <v>820441110</v>
      </c>
      <c r="D382" s="66"/>
      <c r="E382" s="52">
        <v>16215000</v>
      </c>
      <c r="F382" s="57">
        <v>17496000</v>
      </c>
      <c r="G382" s="57">
        <v>16375000</v>
      </c>
      <c r="H382" s="57">
        <v>100.9867406722171</v>
      </c>
      <c r="I382" s="57">
        <v>93.592821216278011</v>
      </c>
    </row>
    <row r="383" spans="1:9" s="4" customFormat="1" x14ac:dyDescent="0.25">
      <c r="A383" s="5"/>
      <c r="B383" s="53" t="s">
        <v>158</v>
      </c>
      <c r="C383" s="54">
        <v>820441110</v>
      </c>
      <c r="D383" s="66">
        <v>400</v>
      </c>
      <c r="E383" s="52">
        <v>16215000</v>
      </c>
      <c r="F383" s="57">
        <v>17496000</v>
      </c>
      <c r="G383" s="57">
        <v>16375000</v>
      </c>
      <c r="H383" s="57">
        <v>100.9867406722171</v>
      </c>
      <c r="I383" s="57">
        <v>93.592821216278011</v>
      </c>
    </row>
    <row r="384" spans="1:9" s="4" customFormat="1" x14ac:dyDescent="0.25">
      <c r="A384" s="5"/>
      <c r="B384" s="53" t="s">
        <v>147</v>
      </c>
      <c r="C384" s="54">
        <v>820441110</v>
      </c>
      <c r="D384" s="66">
        <v>410</v>
      </c>
      <c r="E384" s="52">
        <v>16215000</v>
      </c>
      <c r="F384" s="57">
        <v>17496000</v>
      </c>
      <c r="G384" s="57">
        <v>16375000</v>
      </c>
      <c r="H384" s="57">
        <v>100.9867406722171</v>
      </c>
      <c r="I384" s="57">
        <v>93.592821216278011</v>
      </c>
    </row>
    <row r="385" spans="1:9" s="4" customFormat="1" ht="47.25" x14ac:dyDescent="0.25">
      <c r="A385" s="5"/>
      <c r="B385" s="51" t="s">
        <v>226</v>
      </c>
      <c r="C385" s="54">
        <v>820482172</v>
      </c>
      <c r="D385" s="66"/>
      <c r="E385" s="52">
        <v>48943008.299999997</v>
      </c>
      <c r="F385" s="57">
        <v>48943008.299999997</v>
      </c>
      <c r="G385" s="57">
        <v>48870860.579999998</v>
      </c>
      <c r="H385" s="57">
        <v>99.8525883011568</v>
      </c>
      <c r="I385" s="57">
        <v>99.8525883011568</v>
      </c>
    </row>
    <row r="386" spans="1:9" s="4" customFormat="1" x14ac:dyDescent="0.25">
      <c r="A386" s="5"/>
      <c r="B386" s="53" t="s">
        <v>158</v>
      </c>
      <c r="C386" s="54">
        <v>820482172</v>
      </c>
      <c r="D386" s="66">
        <v>400</v>
      </c>
      <c r="E386" s="52">
        <v>48943008.299999997</v>
      </c>
      <c r="F386" s="57">
        <v>48943008.299999997</v>
      </c>
      <c r="G386" s="57">
        <v>48870860.579999998</v>
      </c>
      <c r="H386" s="57">
        <v>99.8525883011568</v>
      </c>
      <c r="I386" s="57">
        <v>99.8525883011568</v>
      </c>
    </row>
    <row r="387" spans="1:9" s="4" customFormat="1" x14ac:dyDescent="0.25">
      <c r="A387" s="5"/>
      <c r="B387" s="53" t="s">
        <v>147</v>
      </c>
      <c r="C387" s="54">
        <v>820482172</v>
      </c>
      <c r="D387" s="66">
        <v>410</v>
      </c>
      <c r="E387" s="52">
        <v>48943008.299999997</v>
      </c>
      <c r="F387" s="57">
        <v>48943008.299999997</v>
      </c>
      <c r="G387" s="57">
        <v>48870860.579999998</v>
      </c>
      <c r="H387" s="57">
        <v>99.8525883011568</v>
      </c>
      <c r="I387" s="57">
        <v>99.8525883011568</v>
      </c>
    </row>
    <row r="388" spans="1:9" s="4" customFormat="1" ht="31.5" x14ac:dyDescent="0.25">
      <c r="A388" s="5"/>
      <c r="B388" s="51" t="s">
        <v>227</v>
      </c>
      <c r="C388" s="54">
        <v>820482173</v>
      </c>
      <c r="D388" s="66"/>
      <c r="E388" s="52">
        <v>62911945.200000003</v>
      </c>
      <c r="F388" s="57">
        <v>62911945.200000003</v>
      </c>
      <c r="G388" s="57">
        <v>35319892.640000001</v>
      </c>
      <c r="H388" s="57">
        <v>56.141790764403197</v>
      </c>
      <c r="I388" s="57">
        <v>56.141790764403197</v>
      </c>
    </row>
    <row r="389" spans="1:9" s="4" customFormat="1" x14ac:dyDescent="0.25">
      <c r="A389" s="5"/>
      <c r="B389" s="53" t="s">
        <v>138</v>
      </c>
      <c r="C389" s="54">
        <v>820482173</v>
      </c>
      <c r="D389" s="66">
        <v>300</v>
      </c>
      <c r="E389" s="52">
        <v>62911945.200000003</v>
      </c>
      <c r="F389" s="57">
        <v>62911945.200000003</v>
      </c>
      <c r="G389" s="57">
        <v>35319892.640000001</v>
      </c>
      <c r="H389" s="57">
        <v>56.141790764403197</v>
      </c>
      <c r="I389" s="57">
        <v>56.141790764403197</v>
      </c>
    </row>
    <row r="390" spans="1:9" s="4" customFormat="1" x14ac:dyDescent="0.25">
      <c r="A390" s="5"/>
      <c r="B390" s="53" t="s">
        <v>139</v>
      </c>
      <c r="C390" s="54">
        <v>820482173</v>
      </c>
      <c r="D390" s="66">
        <v>320</v>
      </c>
      <c r="E390" s="52">
        <v>62911945.200000003</v>
      </c>
      <c r="F390" s="57">
        <v>62911945.200000003</v>
      </c>
      <c r="G390" s="57">
        <v>35319892.640000001</v>
      </c>
      <c r="H390" s="57">
        <v>56.141790764403197</v>
      </c>
      <c r="I390" s="57">
        <v>56.141790764403197</v>
      </c>
    </row>
    <row r="391" spans="1:9" s="4" customFormat="1" x14ac:dyDescent="0.25">
      <c r="A391" s="5"/>
      <c r="B391" s="51" t="s">
        <v>164</v>
      </c>
      <c r="C391" s="54">
        <v>820499990</v>
      </c>
      <c r="D391" s="66"/>
      <c r="E391" s="52">
        <v>3706000</v>
      </c>
      <c r="F391" s="57">
        <v>3535000</v>
      </c>
      <c r="G391" s="57">
        <v>2668169.0699999998</v>
      </c>
      <c r="H391" s="57">
        <v>71.995927415002697</v>
      </c>
      <c r="I391" s="57">
        <v>75.478615841584144</v>
      </c>
    </row>
    <row r="392" spans="1:9" s="4" customFormat="1" x14ac:dyDescent="0.25">
      <c r="A392" s="5"/>
      <c r="B392" s="53" t="s">
        <v>187</v>
      </c>
      <c r="C392" s="54">
        <v>820499990</v>
      </c>
      <c r="D392" s="66">
        <v>200</v>
      </c>
      <c r="E392" s="52">
        <v>3706000</v>
      </c>
      <c r="F392" s="57">
        <v>3535000</v>
      </c>
      <c r="G392" s="57">
        <v>2668169.0699999998</v>
      </c>
      <c r="H392" s="57">
        <v>71.995927415002697</v>
      </c>
      <c r="I392" s="57">
        <v>75.478615841584144</v>
      </c>
    </row>
    <row r="393" spans="1:9" s="4" customFormat="1" x14ac:dyDescent="0.25">
      <c r="A393" s="5"/>
      <c r="B393" s="53" t="s">
        <v>145</v>
      </c>
      <c r="C393" s="54">
        <v>820499990</v>
      </c>
      <c r="D393" s="66">
        <v>240</v>
      </c>
      <c r="E393" s="52">
        <v>3706000</v>
      </c>
      <c r="F393" s="57">
        <v>3535000</v>
      </c>
      <c r="G393" s="57">
        <v>2668169.0699999998</v>
      </c>
      <c r="H393" s="57">
        <v>71.995927415002697</v>
      </c>
      <c r="I393" s="57">
        <v>75.478615841584144</v>
      </c>
    </row>
    <row r="394" spans="1:9" s="4" customFormat="1" ht="63" x14ac:dyDescent="0.25">
      <c r="A394" s="5"/>
      <c r="B394" s="51" t="s">
        <v>228</v>
      </c>
      <c r="C394" s="54" t="s">
        <v>380</v>
      </c>
      <c r="D394" s="66"/>
      <c r="E394" s="52">
        <v>5998262.0099999998</v>
      </c>
      <c r="F394" s="57">
        <v>6009262.0099999998</v>
      </c>
      <c r="G394" s="57">
        <v>6008650.1200000001</v>
      </c>
      <c r="H394" s="57">
        <v>100.17318533239599</v>
      </c>
      <c r="I394" s="57">
        <v>99.989817551656401</v>
      </c>
    </row>
    <row r="395" spans="1:9" s="4" customFormat="1" x14ac:dyDescent="0.25">
      <c r="A395" s="5"/>
      <c r="B395" s="53" t="s">
        <v>158</v>
      </c>
      <c r="C395" s="54" t="s">
        <v>380</v>
      </c>
      <c r="D395" s="66">
        <v>400</v>
      </c>
      <c r="E395" s="52">
        <v>5998262.0099999998</v>
      </c>
      <c r="F395" s="57">
        <v>6009262.0099999998</v>
      </c>
      <c r="G395" s="57">
        <v>6008650.1200000001</v>
      </c>
      <c r="H395" s="57">
        <v>100.17318533239599</v>
      </c>
      <c r="I395" s="57">
        <v>99.989817551656401</v>
      </c>
    </row>
    <row r="396" spans="1:9" s="4" customFormat="1" x14ac:dyDescent="0.25">
      <c r="A396" s="5"/>
      <c r="B396" s="53" t="s">
        <v>147</v>
      </c>
      <c r="C396" s="54" t="s">
        <v>380</v>
      </c>
      <c r="D396" s="66">
        <v>410</v>
      </c>
      <c r="E396" s="52">
        <v>5998262.0099999998</v>
      </c>
      <c r="F396" s="57">
        <v>6009262.0099999998</v>
      </c>
      <c r="G396" s="57">
        <v>6008650.1200000001</v>
      </c>
      <c r="H396" s="57">
        <v>100.17318533239599</v>
      </c>
      <c r="I396" s="57">
        <v>99.989817551656401</v>
      </c>
    </row>
    <row r="397" spans="1:9" s="4" customFormat="1" ht="31.5" x14ac:dyDescent="0.25">
      <c r="A397" s="5"/>
      <c r="B397" s="51" t="s">
        <v>229</v>
      </c>
      <c r="C397" s="54" t="s">
        <v>381</v>
      </c>
      <c r="D397" s="66"/>
      <c r="E397" s="52">
        <v>7713855.4500000002</v>
      </c>
      <c r="F397" s="57">
        <v>7713855.4500000002</v>
      </c>
      <c r="G397" s="57">
        <v>4264886.3600000003</v>
      </c>
      <c r="H397" s="57">
        <v>55.28864765024862</v>
      </c>
      <c r="I397" s="57">
        <v>55.28864765024862</v>
      </c>
    </row>
    <row r="398" spans="1:9" s="4" customFormat="1" x14ac:dyDescent="0.25">
      <c r="A398" s="5"/>
      <c r="B398" s="53" t="s">
        <v>138</v>
      </c>
      <c r="C398" s="54" t="s">
        <v>381</v>
      </c>
      <c r="D398" s="66">
        <v>300</v>
      </c>
      <c r="E398" s="52">
        <v>7713855.4500000002</v>
      </c>
      <c r="F398" s="57">
        <v>7713855.4500000002</v>
      </c>
      <c r="G398" s="57">
        <v>4264886.3600000003</v>
      </c>
      <c r="H398" s="57">
        <v>55.28864765024862</v>
      </c>
      <c r="I398" s="57">
        <v>55.28864765024862</v>
      </c>
    </row>
    <row r="399" spans="1:9" s="4" customFormat="1" x14ac:dyDescent="0.25">
      <c r="A399" s="5"/>
      <c r="B399" s="53" t="s">
        <v>139</v>
      </c>
      <c r="C399" s="54" t="s">
        <v>381</v>
      </c>
      <c r="D399" s="66">
        <v>320</v>
      </c>
      <c r="E399" s="52">
        <v>7713855.4500000002</v>
      </c>
      <c r="F399" s="57">
        <v>7713855.4500000002</v>
      </c>
      <c r="G399" s="57">
        <v>4264886.3600000003</v>
      </c>
      <c r="H399" s="57">
        <v>55.28864765024862</v>
      </c>
      <c r="I399" s="57">
        <v>55.28864765024862</v>
      </c>
    </row>
    <row r="400" spans="1:9" s="4" customFormat="1" ht="47.25" x14ac:dyDescent="0.25">
      <c r="A400" s="5"/>
      <c r="B400" s="51" t="s">
        <v>302</v>
      </c>
      <c r="C400" s="54" t="s">
        <v>382</v>
      </c>
      <c r="D400" s="66"/>
      <c r="E400" s="52">
        <v>1229545</v>
      </c>
      <c r="F400" s="57">
        <v>1229545</v>
      </c>
      <c r="G400" s="57">
        <v>0</v>
      </c>
      <c r="H400" s="57">
        <v>0</v>
      </c>
      <c r="I400" s="57">
        <v>0</v>
      </c>
    </row>
    <row r="401" spans="1:9" s="4" customFormat="1" x14ac:dyDescent="0.25">
      <c r="A401" s="5"/>
      <c r="B401" s="53" t="s">
        <v>158</v>
      </c>
      <c r="C401" s="54" t="s">
        <v>382</v>
      </c>
      <c r="D401" s="66">
        <v>400</v>
      </c>
      <c r="E401" s="52">
        <v>1229545</v>
      </c>
      <c r="F401" s="57">
        <v>1229545</v>
      </c>
      <c r="G401" s="57">
        <v>0</v>
      </c>
      <c r="H401" s="57">
        <v>0</v>
      </c>
      <c r="I401" s="57">
        <v>0</v>
      </c>
    </row>
    <row r="402" spans="1:9" s="4" customFormat="1" x14ac:dyDescent="0.25">
      <c r="A402" s="5"/>
      <c r="B402" s="53" t="s">
        <v>147</v>
      </c>
      <c r="C402" s="54" t="s">
        <v>382</v>
      </c>
      <c r="D402" s="66">
        <v>410</v>
      </c>
      <c r="E402" s="52">
        <v>1229545</v>
      </c>
      <c r="F402" s="57">
        <v>1229545</v>
      </c>
      <c r="G402" s="57">
        <v>0</v>
      </c>
      <c r="H402" s="57">
        <v>0</v>
      </c>
      <c r="I402" s="57">
        <v>0</v>
      </c>
    </row>
    <row r="403" spans="1:9" s="4" customFormat="1" ht="31.5" x14ac:dyDescent="0.25">
      <c r="A403" s="5"/>
      <c r="B403" s="51" t="s">
        <v>303</v>
      </c>
      <c r="C403" s="54">
        <v>830000000</v>
      </c>
      <c r="D403" s="66"/>
      <c r="E403" s="52">
        <v>6140459.6000000006</v>
      </c>
      <c r="F403" s="57">
        <v>4621115.5999999996</v>
      </c>
      <c r="G403" s="57">
        <v>4621115.5999999996</v>
      </c>
      <c r="H403" s="57">
        <v>75.256835823820083</v>
      </c>
      <c r="I403" s="57">
        <v>100</v>
      </c>
    </row>
    <row r="404" spans="1:9" s="4" customFormat="1" ht="47.25" x14ac:dyDescent="0.25">
      <c r="A404" s="5"/>
      <c r="B404" s="51" t="s">
        <v>327</v>
      </c>
      <c r="C404" s="54">
        <v>830100000</v>
      </c>
      <c r="D404" s="66"/>
      <c r="E404" s="52">
        <v>5317704</v>
      </c>
      <c r="F404" s="57">
        <v>3798360</v>
      </c>
      <c r="G404" s="57">
        <v>3798360</v>
      </c>
      <c r="H404" s="57">
        <v>71.428571428571431</v>
      </c>
      <c r="I404" s="57">
        <v>100</v>
      </c>
    </row>
    <row r="405" spans="1:9" s="4" customFormat="1" ht="47.25" x14ac:dyDescent="0.25">
      <c r="A405" s="5"/>
      <c r="B405" s="51" t="s">
        <v>304</v>
      </c>
      <c r="C405" s="54">
        <v>830151350</v>
      </c>
      <c r="D405" s="66"/>
      <c r="E405" s="52">
        <v>5317704</v>
      </c>
      <c r="F405" s="57">
        <v>3798360</v>
      </c>
      <c r="G405" s="57">
        <v>3798360</v>
      </c>
      <c r="H405" s="57">
        <v>71.428571428571431</v>
      </c>
      <c r="I405" s="57">
        <v>100</v>
      </c>
    </row>
    <row r="406" spans="1:9" s="4" customFormat="1" x14ac:dyDescent="0.25">
      <c r="A406" s="5"/>
      <c r="B406" s="53" t="s">
        <v>138</v>
      </c>
      <c r="C406" s="54">
        <v>830151350</v>
      </c>
      <c r="D406" s="66">
        <v>300</v>
      </c>
      <c r="E406" s="52">
        <v>5317704</v>
      </c>
      <c r="F406" s="57">
        <v>3798360</v>
      </c>
      <c r="G406" s="57">
        <v>3798360</v>
      </c>
      <c r="H406" s="57">
        <v>71.428571428571431</v>
      </c>
      <c r="I406" s="57">
        <v>100</v>
      </c>
    </row>
    <row r="407" spans="1:9" s="4" customFormat="1" x14ac:dyDescent="0.25">
      <c r="A407" s="5"/>
      <c r="B407" s="53" t="s">
        <v>139</v>
      </c>
      <c r="C407" s="54">
        <v>830151350</v>
      </c>
      <c r="D407" s="66">
        <v>320</v>
      </c>
      <c r="E407" s="52">
        <v>5317704</v>
      </c>
      <c r="F407" s="57">
        <v>3798360</v>
      </c>
      <c r="G407" s="57">
        <v>3798360</v>
      </c>
      <c r="H407" s="57">
        <v>71.428571428571431</v>
      </c>
      <c r="I407" s="57">
        <v>100</v>
      </c>
    </row>
    <row r="408" spans="1:9" s="4" customFormat="1" ht="31.5" x14ac:dyDescent="0.25">
      <c r="A408" s="5"/>
      <c r="B408" s="51" t="s">
        <v>305</v>
      </c>
      <c r="C408" s="54">
        <v>830200000</v>
      </c>
      <c r="D408" s="66"/>
      <c r="E408" s="52">
        <v>797655.60000000009</v>
      </c>
      <c r="F408" s="57">
        <v>797655.60000000009</v>
      </c>
      <c r="G408" s="57">
        <v>797655.60000000009</v>
      </c>
      <c r="H408" s="57">
        <v>100</v>
      </c>
      <c r="I408" s="57">
        <v>100</v>
      </c>
    </row>
    <row r="409" spans="1:9" s="4" customFormat="1" ht="31.5" x14ac:dyDescent="0.25">
      <c r="A409" s="5"/>
      <c r="B409" s="51" t="s">
        <v>307</v>
      </c>
      <c r="C409" s="54">
        <v>830250200</v>
      </c>
      <c r="D409" s="66"/>
      <c r="E409" s="52">
        <v>102099.92</v>
      </c>
      <c r="F409" s="57">
        <v>102099.92</v>
      </c>
      <c r="G409" s="57">
        <v>102099.92</v>
      </c>
      <c r="H409" s="57">
        <v>100</v>
      </c>
      <c r="I409" s="57">
        <v>100</v>
      </c>
    </row>
    <row r="410" spans="1:9" s="4" customFormat="1" x14ac:dyDescent="0.25">
      <c r="A410" s="5"/>
      <c r="B410" s="53" t="s">
        <v>138</v>
      </c>
      <c r="C410" s="54">
        <v>830250200</v>
      </c>
      <c r="D410" s="66">
        <v>300</v>
      </c>
      <c r="E410" s="52">
        <v>102099.92</v>
      </c>
      <c r="F410" s="57">
        <v>102099.92</v>
      </c>
      <c r="G410" s="57">
        <v>102099.92</v>
      </c>
      <c r="H410" s="57">
        <v>100</v>
      </c>
      <c r="I410" s="57">
        <v>100</v>
      </c>
    </row>
    <row r="411" spans="1:9" s="4" customFormat="1" x14ac:dyDescent="0.25">
      <c r="A411" s="5"/>
      <c r="B411" s="53" t="s">
        <v>139</v>
      </c>
      <c r="C411" s="54">
        <v>830250200</v>
      </c>
      <c r="D411" s="66">
        <v>320</v>
      </c>
      <c r="E411" s="52">
        <v>102099.92</v>
      </c>
      <c r="F411" s="57">
        <v>102099.92</v>
      </c>
      <c r="G411" s="57">
        <v>102099.92</v>
      </c>
      <c r="H411" s="57">
        <v>100</v>
      </c>
      <c r="I411" s="57">
        <v>100</v>
      </c>
    </row>
    <row r="412" spans="1:9" s="4" customFormat="1" ht="31.5" x14ac:dyDescent="0.25">
      <c r="A412" s="5"/>
      <c r="B412" s="51" t="s">
        <v>306</v>
      </c>
      <c r="C412" s="54" t="s">
        <v>383</v>
      </c>
      <c r="D412" s="66"/>
      <c r="E412" s="52">
        <v>39882.78</v>
      </c>
      <c r="F412" s="57">
        <v>39882.78</v>
      </c>
      <c r="G412" s="57">
        <v>39882.78</v>
      </c>
      <c r="H412" s="57">
        <v>100</v>
      </c>
      <c r="I412" s="57">
        <v>100</v>
      </c>
    </row>
    <row r="413" spans="1:9" s="4" customFormat="1" x14ac:dyDescent="0.25">
      <c r="A413" s="5"/>
      <c r="B413" s="53" t="s">
        <v>138</v>
      </c>
      <c r="C413" s="54" t="s">
        <v>383</v>
      </c>
      <c r="D413" s="66">
        <v>300</v>
      </c>
      <c r="E413" s="52">
        <v>39882.78</v>
      </c>
      <c r="F413" s="57">
        <v>39882.78</v>
      </c>
      <c r="G413" s="57">
        <v>39882.78</v>
      </c>
      <c r="H413" s="57">
        <v>100</v>
      </c>
      <c r="I413" s="57">
        <v>100</v>
      </c>
    </row>
    <row r="414" spans="1:9" s="4" customFormat="1" x14ac:dyDescent="0.25">
      <c r="A414" s="5"/>
      <c r="B414" s="53" t="s">
        <v>139</v>
      </c>
      <c r="C414" s="54" t="s">
        <v>383</v>
      </c>
      <c r="D414" s="66">
        <v>320</v>
      </c>
      <c r="E414" s="52">
        <v>39882.78</v>
      </c>
      <c r="F414" s="57">
        <v>39882.78</v>
      </c>
      <c r="G414" s="57">
        <v>39882.78</v>
      </c>
      <c r="H414" s="57">
        <v>100</v>
      </c>
      <c r="I414" s="57">
        <v>100</v>
      </c>
    </row>
    <row r="415" spans="1:9" s="4" customFormat="1" ht="31.5" x14ac:dyDescent="0.25">
      <c r="A415" s="5"/>
      <c r="B415" s="51" t="s">
        <v>328</v>
      </c>
      <c r="C415" s="54" t="s">
        <v>384</v>
      </c>
      <c r="D415" s="66"/>
      <c r="E415" s="52">
        <v>655672.9</v>
      </c>
      <c r="F415" s="57">
        <v>655672.9</v>
      </c>
      <c r="G415" s="57">
        <v>655672.9</v>
      </c>
      <c r="H415" s="57">
        <v>100</v>
      </c>
      <c r="I415" s="57">
        <v>100</v>
      </c>
    </row>
    <row r="416" spans="1:9" s="4" customFormat="1" x14ac:dyDescent="0.25">
      <c r="A416" s="5"/>
      <c r="B416" s="53" t="s">
        <v>138</v>
      </c>
      <c r="C416" s="54" t="s">
        <v>384</v>
      </c>
      <c r="D416" s="66">
        <v>300</v>
      </c>
      <c r="E416" s="52">
        <v>655672.9</v>
      </c>
      <c r="F416" s="57">
        <v>655672.9</v>
      </c>
      <c r="G416" s="57">
        <v>655672.9</v>
      </c>
      <c r="H416" s="57">
        <v>100</v>
      </c>
      <c r="I416" s="57">
        <v>100</v>
      </c>
    </row>
    <row r="417" spans="1:9" s="4" customFormat="1" x14ac:dyDescent="0.25">
      <c r="A417" s="5"/>
      <c r="B417" s="53" t="s">
        <v>139</v>
      </c>
      <c r="C417" s="54" t="s">
        <v>384</v>
      </c>
      <c r="D417" s="66">
        <v>320</v>
      </c>
      <c r="E417" s="52">
        <v>655672.9</v>
      </c>
      <c r="F417" s="57">
        <v>655672.9</v>
      </c>
      <c r="G417" s="57">
        <v>655672.9</v>
      </c>
      <c r="H417" s="57">
        <v>100</v>
      </c>
      <c r="I417" s="57">
        <v>100</v>
      </c>
    </row>
    <row r="418" spans="1:9" s="4" customFormat="1" ht="78.75" x14ac:dyDescent="0.25">
      <c r="A418" s="5"/>
      <c r="B418" s="51" t="s">
        <v>329</v>
      </c>
      <c r="C418" s="54">
        <v>830400000</v>
      </c>
      <c r="D418" s="66"/>
      <c r="E418" s="52">
        <v>25100</v>
      </c>
      <c r="F418" s="57">
        <v>25100</v>
      </c>
      <c r="G418" s="57">
        <v>25100</v>
      </c>
      <c r="H418" s="57">
        <v>100</v>
      </c>
      <c r="I418" s="57">
        <v>100</v>
      </c>
    </row>
    <row r="419" spans="1:9" s="4" customFormat="1" ht="78.75" x14ac:dyDescent="0.25">
      <c r="A419" s="5"/>
      <c r="B419" s="51" t="s">
        <v>308</v>
      </c>
      <c r="C419" s="54">
        <v>830484220</v>
      </c>
      <c r="D419" s="66"/>
      <c r="E419" s="52">
        <v>25100</v>
      </c>
      <c r="F419" s="57">
        <v>25100</v>
      </c>
      <c r="G419" s="57">
        <v>25100</v>
      </c>
      <c r="H419" s="57">
        <v>100</v>
      </c>
      <c r="I419" s="57">
        <v>100</v>
      </c>
    </row>
    <row r="420" spans="1:9" s="4" customFormat="1" ht="47.25" x14ac:dyDescent="0.25">
      <c r="A420" s="5"/>
      <c r="B420" s="53" t="s">
        <v>143</v>
      </c>
      <c r="C420" s="54">
        <v>830484220</v>
      </c>
      <c r="D420" s="66">
        <v>100</v>
      </c>
      <c r="E420" s="52">
        <v>25100</v>
      </c>
      <c r="F420" s="57">
        <v>25100</v>
      </c>
      <c r="G420" s="57">
        <v>25100</v>
      </c>
      <c r="H420" s="57">
        <v>100</v>
      </c>
      <c r="I420" s="57">
        <v>100</v>
      </c>
    </row>
    <row r="421" spans="1:9" s="4" customFormat="1" x14ac:dyDescent="0.25">
      <c r="A421" s="5"/>
      <c r="B421" s="53" t="s">
        <v>144</v>
      </c>
      <c r="C421" s="54">
        <v>830484220</v>
      </c>
      <c r="D421" s="66">
        <v>120</v>
      </c>
      <c r="E421" s="52">
        <v>25100</v>
      </c>
      <c r="F421" s="57">
        <v>25100</v>
      </c>
      <c r="G421" s="57">
        <v>25100</v>
      </c>
      <c r="H421" s="57">
        <v>100</v>
      </c>
      <c r="I421" s="57">
        <v>100</v>
      </c>
    </row>
    <row r="422" spans="1:9" s="4" customFormat="1" ht="31.5" x14ac:dyDescent="0.25">
      <c r="A422" s="5"/>
      <c r="B422" s="51" t="s">
        <v>309</v>
      </c>
      <c r="C422" s="54">
        <v>840000000</v>
      </c>
      <c r="D422" s="66"/>
      <c r="E422" s="52">
        <v>26851200</v>
      </c>
      <c r="F422" s="57">
        <v>26851200</v>
      </c>
      <c r="G422" s="57">
        <v>22305665.499999996</v>
      </c>
      <c r="H422" s="57">
        <v>83.071391595161472</v>
      </c>
      <c r="I422" s="57">
        <v>83.071391595161472</v>
      </c>
    </row>
    <row r="423" spans="1:9" s="4" customFormat="1" ht="31.5" x14ac:dyDescent="0.25">
      <c r="A423" s="5"/>
      <c r="B423" s="51" t="s">
        <v>310</v>
      </c>
      <c r="C423" s="54">
        <v>840100000</v>
      </c>
      <c r="D423" s="66"/>
      <c r="E423" s="52">
        <v>26851200</v>
      </c>
      <c r="F423" s="57">
        <v>26851200</v>
      </c>
      <c r="G423" s="57">
        <v>22305665.499999996</v>
      </c>
      <c r="H423" s="57">
        <v>83.071391595161472</v>
      </c>
      <c r="I423" s="57">
        <v>83.071391595161472</v>
      </c>
    </row>
    <row r="424" spans="1:9" s="4" customFormat="1" x14ac:dyDescent="0.25">
      <c r="A424" s="5"/>
      <c r="B424" s="51" t="s">
        <v>169</v>
      </c>
      <c r="C424" s="54">
        <v>840100590</v>
      </c>
      <c r="D424" s="66"/>
      <c r="E424" s="52">
        <v>26851200</v>
      </c>
      <c r="F424" s="57">
        <v>26851200</v>
      </c>
      <c r="G424" s="57">
        <v>22305665.499999996</v>
      </c>
      <c r="H424" s="57">
        <v>83.071391595161472</v>
      </c>
      <c r="I424" s="57">
        <v>83.071391595161472</v>
      </c>
    </row>
    <row r="425" spans="1:9" s="4" customFormat="1" ht="47.25" x14ac:dyDescent="0.25">
      <c r="A425" s="5"/>
      <c r="B425" s="53" t="s">
        <v>143</v>
      </c>
      <c r="C425" s="54">
        <v>840100590</v>
      </c>
      <c r="D425" s="66">
        <v>100</v>
      </c>
      <c r="E425" s="52">
        <v>22924903</v>
      </c>
      <c r="F425" s="57">
        <v>22515075.48</v>
      </c>
      <c r="G425" s="57">
        <v>18742811.809999999</v>
      </c>
      <c r="H425" s="57">
        <v>81.757431252817071</v>
      </c>
      <c r="I425" s="57">
        <v>83.245609487958944</v>
      </c>
    </row>
    <row r="426" spans="1:9" s="4" customFormat="1" x14ac:dyDescent="0.25">
      <c r="A426" s="5"/>
      <c r="B426" s="53" t="s">
        <v>148</v>
      </c>
      <c r="C426" s="54">
        <v>840100590</v>
      </c>
      <c r="D426" s="66">
        <v>110</v>
      </c>
      <c r="E426" s="52">
        <v>22924903</v>
      </c>
      <c r="F426" s="57">
        <v>22515075.48</v>
      </c>
      <c r="G426" s="57">
        <v>18742811.809999999</v>
      </c>
      <c r="H426" s="57">
        <v>81.757431252817071</v>
      </c>
      <c r="I426" s="57">
        <v>83.245609487958944</v>
      </c>
    </row>
    <row r="427" spans="1:9" s="4" customFormat="1" x14ac:dyDescent="0.25">
      <c r="A427" s="5"/>
      <c r="B427" s="53" t="s">
        <v>187</v>
      </c>
      <c r="C427" s="54">
        <v>840100590</v>
      </c>
      <c r="D427" s="66">
        <v>200</v>
      </c>
      <c r="E427" s="52">
        <v>2468664</v>
      </c>
      <c r="F427" s="57">
        <v>2682515</v>
      </c>
      <c r="G427" s="57">
        <v>1911204.17</v>
      </c>
      <c r="H427" s="57">
        <v>77.418562023831498</v>
      </c>
      <c r="I427" s="57">
        <v>71.246728163682221</v>
      </c>
    </row>
    <row r="428" spans="1:9" s="4" customFormat="1" x14ac:dyDescent="0.25">
      <c r="A428" s="5"/>
      <c r="B428" s="53" t="s">
        <v>145</v>
      </c>
      <c r="C428" s="54">
        <v>840100590</v>
      </c>
      <c r="D428" s="66">
        <v>240</v>
      </c>
      <c r="E428" s="52">
        <v>2468664</v>
      </c>
      <c r="F428" s="57">
        <v>2682515</v>
      </c>
      <c r="G428" s="57">
        <v>1911204.17</v>
      </c>
      <c r="H428" s="57">
        <v>77.418562023831498</v>
      </c>
      <c r="I428" s="57">
        <v>71.246728163682221</v>
      </c>
    </row>
    <row r="429" spans="1:9" s="4" customFormat="1" x14ac:dyDescent="0.25">
      <c r="A429" s="5"/>
      <c r="B429" s="65" t="s">
        <v>138</v>
      </c>
      <c r="C429" s="64">
        <v>840100590</v>
      </c>
      <c r="D429" s="63">
        <v>300</v>
      </c>
      <c r="E429" s="52"/>
      <c r="F429" s="57">
        <v>195976.52</v>
      </c>
      <c r="G429" s="57">
        <v>195976.52</v>
      </c>
      <c r="H429" s="57"/>
      <c r="I429" s="57">
        <v>100</v>
      </c>
    </row>
    <row r="430" spans="1:9" s="4" customFormat="1" x14ac:dyDescent="0.25">
      <c r="A430" s="5"/>
      <c r="B430" s="65" t="s">
        <v>139</v>
      </c>
      <c r="C430" s="64">
        <v>840100590</v>
      </c>
      <c r="D430" s="63">
        <v>320</v>
      </c>
      <c r="E430" s="52"/>
      <c r="F430" s="57">
        <v>195976.52</v>
      </c>
      <c r="G430" s="57">
        <v>195976.52</v>
      </c>
      <c r="H430" s="57"/>
      <c r="I430" s="57">
        <v>100</v>
      </c>
    </row>
    <row r="431" spans="1:9" s="4" customFormat="1" x14ac:dyDescent="0.25">
      <c r="A431" s="5"/>
      <c r="B431" s="53" t="s">
        <v>140</v>
      </c>
      <c r="C431" s="54">
        <v>840100590</v>
      </c>
      <c r="D431" s="66">
        <v>800</v>
      </c>
      <c r="E431" s="52">
        <v>1457633</v>
      </c>
      <c r="F431" s="57">
        <v>1457633</v>
      </c>
      <c r="G431" s="57">
        <v>1455673</v>
      </c>
      <c r="H431" s="57">
        <v>99.865535426269844</v>
      </c>
      <c r="I431" s="57">
        <v>99.865535426269844</v>
      </c>
    </row>
    <row r="432" spans="1:9" s="4" customFormat="1" x14ac:dyDescent="0.25">
      <c r="A432" s="5"/>
      <c r="B432" s="53" t="s">
        <v>77</v>
      </c>
      <c r="C432" s="54">
        <v>840100590</v>
      </c>
      <c r="D432" s="66">
        <v>830</v>
      </c>
      <c r="E432" s="52">
        <v>1350097</v>
      </c>
      <c r="F432" s="57">
        <v>1350097</v>
      </c>
      <c r="G432" s="57">
        <v>1350097</v>
      </c>
      <c r="H432" s="57">
        <v>100</v>
      </c>
      <c r="I432" s="57">
        <v>100</v>
      </c>
    </row>
    <row r="433" spans="1:9" s="4" customFormat="1" x14ac:dyDescent="0.25">
      <c r="A433" s="5"/>
      <c r="B433" s="53" t="s">
        <v>141</v>
      </c>
      <c r="C433" s="54">
        <v>840100590</v>
      </c>
      <c r="D433" s="66">
        <v>850</v>
      </c>
      <c r="E433" s="52">
        <v>107536</v>
      </c>
      <c r="F433" s="57">
        <v>107536</v>
      </c>
      <c r="G433" s="57">
        <v>105576</v>
      </c>
      <c r="H433" s="57">
        <v>98.177354560333285</v>
      </c>
      <c r="I433" s="57">
        <v>98.177354560333285</v>
      </c>
    </row>
    <row r="434" spans="1:9" s="4" customFormat="1" ht="47.25" x14ac:dyDescent="0.25">
      <c r="A434" s="5"/>
      <c r="B434" s="51" t="s">
        <v>311</v>
      </c>
      <c r="C434" s="54">
        <v>900000000</v>
      </c>
      <c r="D434" s="66"/>
      <c r="E434" s="52">
        <v>53827811.469999999</v>
      </c>
      <c r="F434" s="57">
        <v>144937984.43000001</v>
      </c>
      <c r="G434" s="57">
        <v>5324204.82</v>
      </c>
      <c r="H434" s="57">
        <v>9.89117832324904</v>
      </c>
      <c r="I434" s="57">
        <v>3.6734364983331234</v>
      </c>
    </row>
    <row r="435" spans="1:9" s="4" customFormat="1" x14ac:dyDescent="0.25">
      <c r="A435" s="5"/>
      <c r="B435" s="51" t="s">
        <v>312</v>
      </c>
      <c r="C435" s="54">
        <v>910000000</v>
      </c>
      <c r="D435" s="66"/>
      <c r="E435" s="52">
        <v>19699311.469999999</v>
      </c>
      <c r="F435" s="57">
        <v>110809484.43000001</v>
      </c>
      <c r="G435" s="57">
        <v>693841.59</v>
      </c>
      <c r="H435" s="57">
        <v>3.5221616301496046</v>
      </c>
      <c r="I435" s="57">
        <v>0.62615722252395278</v>
      </c>
    </row>
    <row r="436" spans="1:9" s="4" customFormat="1" ht="31.5" x14ac:dyDescent="0.25">
      <c r="A436" s="5"/>
      <c r="B436" s="51" t="s">
        <v>230</v>
      </c>
      <c r="C436" s="54">
        <v>910100000</v>
      </c>
      <c r="D436" s="66"/>
      <c r="E436" s="52">
        <v>1412311.47</v>
      </c>
      <c r="F436" s="57">
        <v>1996084.43</v>
      </c>
      <c r="G436" s="57">
        <v>693841.59</v>
      </c>
      <c r="H436" s="57">
        <v>49.128085747260833</v>
      </c>
      <c r="I436" s="57">
        <v>34.760132365743665</v>
      </c>
    </row>
    <row r="437" spans="1:9" s="4" customFormat="1" x14ac:dyDescent="0.25">
      <c r="A437" s="5"/>
      <c r="B437" s="62" t="s">
        <v>221</v>
      </c>
      <c r="C437" s="64">
        <v>910142110</v>
      </c>
      <c r="D437" s="63"/>
      <c r="E437" s="52"/>
      <c r="F437" s="57">
        <v>583772.96</v>
      </c>
      <c r="G437" s="57">
        <v>0</v>
      </c>
      <c r="H437" s="57"/>
      <c r="I437" s="57">
        <v>0</v>
      </c>
    </row>
    <row r="438" spans="1:9" s="4" customFormat="1" x14ac:dyDescent="0.25">
      <c r="A438" s="5"/>
      <c r="B438" s="65" t="s">
        <v>158</v>
      </c>
      <c r="C438" s="64">
        <v>910142110</v>
      </c>
      <c r="D438" s="63">
        <v>400</v>
      </c>
      <c r="E438" s="52"/>
      <c r="F438" s="57">
        <v>583772.96</v>
      </c>
      <c r="G438" s="57">
        <v>0</v>
      </c>
      <c r="H438" s="57"/>
      <c r="I438" s="57">
        <v>0</v>
      </c>
    </row>
    <row r="439" spans="1:9" s="4" customFormat="1" x14ac:dyDescent="0.25">
      <c r="A439" s="5"/>
      <c r="B439" s="65" t="s">
        <v>147</v>
      </c>
      <c r="C439" s="64">
        <v>910142110</v>
      </c>
      <c r="D439" s="63">
        <v>410</v>
      </c>
      <c r="E439" s="52"/>
      <c r="F439" s="57">
        <v>583772.96</v>
      </c>
      <c r="G439" s="57">
        <v>0</v>
      </c>
      <c r="H439" s="57"/>
      <c r="I439" s="57">
        <v>0</v>
      </c>
    </row>
    <row r="440" spans="1:9" s="4" customFormat="1" ht="31.5" x14ac:dyDescent="0.25">
      <c r="A440" s="5"/>
      <c r="B440" s="51" t="s">
        <v>314</v>
      </c>
      <c r="C440" s="54">
        <v>910182190</v>
      </c>
      <c r="D440" s="66"/>
      <c r="E440" s="52">
        <v>331962.3</v>
      </c>
      <c r="F440" s="57">
        <v>331962.3</v>
      </c>
      <c r="G440" s="57">
        <v>0</v>
      </c>
      <c r="H440" s="57">
        <v>0</v>
      </c>
      <c r="I440" s="57">
        <v>0</v>
      </c>
    </row>
    <row r="441" spans="1:9" s="4" customFormat="1" x14ac:dyDescent="0.25">
      <c r="A441" s="5"/>
      <c r="B441" s="53" t="s">
        <v>158</v>
      </c>
      <c r="C441" s="54">
        <v>910182190</v>
      </c>
      <c r="D441" s="66">
        <v>400</v>
      </c>
      <c r="E441" s="52">
        <v>331962.3</v>
      </c>
      <c r="F441" s="57">
        <v>331962.3</v>
      </c>
      <c r="G441" s="57">
        <v>0</v>
      </c>
      <c r="H441" s="57">
        <v>0</v>
      </c>
      <c r="I441" s="57">
        <v>0</v>
      </c>
    </row>
    <row r="442" spans="1:9" s="4" customFormat="1" x14ac:dyDescent="0.25">
      <c r="A442" s="5"/>
      <c r="B442" s="53" t="s">
        <v>147</v>
      </c>
      <c r="C442" s="54">
        <v>910182190</v>
      </c>
      <c r="D442" s="66">
        <v>410</v>
      </c>
      <c r="E442" s="52">
        <v>331962.3</v>
      </c>
      <c r="F442" s="57">
        <v>331962.3</v>
      </c>
      <c r="G442" s="57">
        <v>0</v>
      </c>
      <c r="H442" s="57">
        <v>0</v>
      </c>
      <c r="I442" s="57">
        <v>0</v>
      </c>
    </row>
    <row r="443" spans="1:9" s="4" customFormat="1" ht="31.5" x14ac:dyDescent="0.25">
      <c r="A443" s="5"/>
      <c r="B443" s="51" t="s">
        <v>315</v>
      </c>
      <c r="C443" s="54" t="s">
        <v>385</v>
      </c>
      <c r="D443" s="66"/>
      <c r="E443" s="52">
        <v>1080349.17</v>
      </c>
      <c r="F443" s="57">
        <v>1080349.17</v>
      </c>
      <c r="G443" s="57">
        <v>693841.59</v>
      </c>
      <c r="H443" s="57">
        <v>64.22382774635723</v>
      </c>
      <c r="I443" s="57">
        <v>64.22382774635723</v>
      </c>
    </row>
    <row r="444" spans="1:9" s="4" customFormat="1" x14ac:dyDescent="0.25">
      <c r="A444" s="5"/>
      <c r="B444" s="53" t="s">
        <v>158</v>
      </c>
      <c r="C444" s="54" t="s">
        <v>385</v>
      </c>
      <c r="D444" s="66">
        <v>400</v>
      </c>
      <c r="E444" s="52">
        <v>1080349.17</v>
      </c>
      <c r="F444" s="57">
        <v>1080349.17</v>
      </c>
      <c r="G444" s="57">
        <v>693841.59</v>
      </c>
      <c r="H444" s="57">
        <v>64.22382774635723</v>
      </c>
      <c r="I444" s="57">
        <v>64.22382774635723</v>
      </c>
    </row>
    <row r="445" spans="1:9" s="4" customFormat="1" x14ac:dyDescent="0.25">
      <c r="A445" s="5"/>
      <c r="B445" s="53" t="s">
        <v>147</v>
      </c>
      <c r="C445" s="54" t="s">
        <v>385</v>
      </c>
      <c r="D445" s="66">
        <v>410</v>
      </c>
      <c r="E445" s="52">
        <v>1080349.17</v>
      </c>
      <c r="F445" s="57">
        <v>1080349.17</v>
      </c>
      <c r="G445" s="57">
        <v>693841.59</v>
      </c>
      <c r="H445" s="57">
        <v>64.22382774635723</v>
      </c>
      <c r="I445" s="57">
        <v>64.22382774635723</v>
      </c>
    </row>
    <row r="446" spans="1:9" s="4" customFormat="1" ht="31.5" x14ac:dyDescent="0.25">
      <c r="A446" s="5"/>
      <c r="B446" s="51" t="s">
        <v>313</v>
      </c>
      <c r="C446" s="54">
        <v>910200000</v>
      </c>
      <c r="D446" s="66"/>
      <c r="E446" s="52">
        <v>18287000</v>
      </c>
      <c r="F446" s="57">
        <v>108813400</v>
      </c>
      <c r="G446" s="57">
        <v>0</v>
      </c>
      <c r="H446" s="57">
        <v>0</v>
      </c>
      <c r="I446" s="57">
        <v>0</v>
      </c>
    </row>
    <row r="447" spans="1:9" s="4" customFormat="1" ht="31.5" x14ac:dyDescent="0.25">
      <c r="A447" s="5"/>
      <c r="B447" s="51" t="s">
        <v>314</v>
      </c>
      <c r="C447" s="54">
        <v>910282190</v>
      </c>
      <c r="D447" s="66"/>
      <c r="E447" s="52">
        <v>17372600</v>
      </c>
      <c r="F447" s="57">
        <v>103372600</v>
      </c>
      <c r="G447" s="57">
        <v>0</v>
      </c>
      <c r="H447" s="57">
        <v>0</v>
      </c>
      <c r="I447" s="57">
        <v>0</v>
      </c>
    </row>
    <row r="448" spans="1:9" s="4" customFormat="1" x14ac:dyDescent="0.25">
      <c r="A448" s="5"/>
      <c r="B448" s="53" t="s">
        <v>187</v>
      </c>
      <c r="C448" s="54">
        <v>910282190</v>
      </c>
      <c r="D448" s="66">
        <v>200</v>
      </c>
      <c r="E448" s="52">
        <v>17372600</v>
      </c>
      <c r="F448" s="57">
        <v>17372600</v>
      </c>
      <c r="G448" s="57">
        <v>0</v>
      </c>
      <c r="H448" s="57">
        <v>0</v>
      </c>
      <c r="I448" s="57">
        <v>0</v>
      </c>
    </row>
    <row r="449" spans="1:9" s="4" customFormat="1" x14ac:dyDescent="0.25">
      <c r="A449" s="5"/>
      <c r="B449" s="53" t="s">
        <v>145</v>
      </c>
      <c r="C449" s="54">
        <v>910282190</v>
      </c>
      <c r="D449" s="66">
        <v>240</v>
      </c>
      <c r="E449" s="52">
        <v>17372600</v>
      </c>
      <c r="F449" s="57">
        <v>17372600</v>
      </c>
      <c r="G449" s="57">
        <v>0</v>
      </c>
      <c r="H449" s="57">
        <v>0</v>
      </c>
      <c r="I449" s="57">
        <v>0</v>
      </c>
    </row>
    <row r="450" spans="1:9" s="4" customFormat="1" x14ac:dyDescent="0.25">
      <c r="A450" s="5"/>
      <c r="B450" s="53" t="s">
        <v>140</v>
      </c>
      <c r="C450" s="54">
        <v>910282190</v>
      </c>
      <c r="D450" s="66">
        <v>800</v>
      </c>
      <c r="E450" s="52">
        <v>0</v>
      </c>
      <c r="F450" s="57">
        <v>86000000</v>
      </c>
      <c r="G450" s="57">
        <v>0</v>
      </c>
      <c r="H450" s="57"/>
      <c r="I450" s="57">
        <v>0</v>
      </c>
    </row>
    <row r="451" spans="1:9" s="4" customFormat="1" ht="31.5" x14ac:dyDescent="0.25">
      <c r="A451" s="5"/>
      <c r="B451" s="53" t="s">
        <v>205</v>
      </c>
      <c r="C451" s="54">
        <v>910282190</v>
      </c>
      <c r="D451" s="66">
        <v>810</v>
      </c>
      <c r="E451" s="52">
        <v>0</v>
      </c>
      <c r="F451" s="57">
        <v>86000000</v>
      </c>
      <c r="G451" s="57">
        <v>0</v>
      </c>
      <c r="H451" s="57"/>
      <c r="I451" s="57">
        <v>0</v>
      </c>
    </row>
    <row r="452" spans="1:9" s="4" customFormat="1" ht="31.5" x14ac:dyDescent="0.25">
      <c r="A452" s="5"/>
      <c r="B452" s="51" t="s">
        <v>315</v>
      </c>
      <c r="C452" s="54" t="s">
        <v>386</v>
      </c>
      <c r="D452" s="66"/>
      <c r="E452" s="52">
        <v>914400</v>
      </c>
      <c r="F452" s="57">
        <v>5440800</v>
      </c>
      <c r="G452" s="57">
        <v>0</v>
      </c>
      <c r="H452" s="57">
        <v>0</v>
      </c>
      <c r="I452" s="57">
        <v>0</v>
      </c>
    </row>
    <row r="453" spans="1:9" s="4" customFormat="1" x14ac:dyDescent="0.25">
      <c r="A453" s="5"/>
      <c r="B453" s="53" t="s">
        <v>187</v>
      </c>
      <c r="C453" s="54" t="s">
        <v>386</v>
      </c>
      <c r="D453" s="66">
        <v>200</v>
      </c>
      <c r="E453" s="52">
        <v>914400</v>
      </c>
      <c r="F453" s="57">
        <v>914400</v>
      </c>
      <c r="G453" s="57">
        <v>0</v>
      </c>
      <c r="H453" s="57">
        <v>0</v>
      </c>
      <c r="I453" s="57">
        <v>0</v>
      </c>
    </row>
    <row r="454" spans="1:9" s="4" customFormat="1" x14ac:dyDescent="0.25">
      <c r="A454" s="5"/>
      <c r="B454" s="53" t="s">
        <v>145</v>
      </c>
      <c r="C454" s="54" t="s">
        <v>386</v>
      </c>
      <c r="D454" s="66">
        <v>240</v>
      </c>
      <c r="E454" s="52">
        <v>914400</v>
      </c>
      <c r="F454" s="57">
        <v>914400</v>
      </c>
      <c r="G454" s="57">
        <v>0</v>
      </c>
      <c r="H454" s="57">
        <v>0</v>
      </c>
      <c r="I454" s="57">
        <v>0</v>
      </c>
    </row>
    <row r="455" spans="1:9" s="4" customFormat="1" x14ac:dyDescent="0.25">
      <c r="A455" s="5"/>
      <c r="B455" s="53" t="s">
        <v>140</v>
      </c>
      <c r="C455" s="54" t="s">
        <v>386</v>
      </c>
      <c r="D455" s="66">
        <v>800</v>
      </c>
      <c r="E455" s="52">
        <v>0</v>
      </c>
      <c r="F455" s="57">
        <v>4526400</v>
      </c>
      <c r="G455" s="57">
        <v>0</v>
      </c>
      <c r="H455" s="57"/>
      <c r="I455" s="57">
        <v>0</v>
      </c>
    </row>
    <row r="456" spans="1:9" s="4" customFormat="1" ht="31.5" x14ac:dyDescent="0.25">
      <c r="A456" s="5"/>
      <c r="B456" s="53" t="s">
        <v>205</v>
      </c>
      <c r="C456" s="54" t="s">
        <v>386</v>
      </c>
      <c r="D456" s="66">
        <v>810</v>
      </c>
      <c r="E456" s="52">
        <v>0</v>
      </c>
      <c r="F456" s="57">
        <v>4526400</v>
      </c>
      <c r="G456" s="57">
        <v>0</v>
      </c>
      <c r="H456" s="57"/>
      <c r="I456" s="57">
        <v>0</v>
      </c>
    </row>
    <row r="457" spans="1:9" s="4" customFormat="1" x14ac:dyDescent="0.25">
      <c r="A457" s="5"/>
      <c r="B457" s="51" t="s">
        <v>316</v>
      </c>
      <c r="C457" s="54">
        <v>920000000</v>
      </c>
      <c r="D457" s="66"/>
      <c r="E457" s="52">
        <v>958100</v>
      </c>
      <c r="F457" s="57">
        <v>958100</v>
      </c>
      <c r="G457" s="57">
        <v>958096.77</v>
      </c>
      <c r="H457" s="57">
        <v>99.999662874438997</v>
      </c>
      <c r="I457" s="57">
        <v>99.999662874438997</v>
      </c>
    </row>
    <row r="458" spans="1:9" s="4" customFormat="1" x14ac:dyDescent="0.25">
      <c r="A458" s="5"/>
      <c r="B458" s="51" t="s">
        <v>317</v>
      </c>
      <c r="C458" s="54">
        <v>920100000</v>
      </c>
      <c r="D458" s="66"/>
      <c r="E458" s="52">
        <v>958100</v>
      </c>
      <c r="F458" s="57">
        <v>958100</v>
      </c>
      <c r="G458" s="57">
        <v>958096.77</v>
      </c>
      <c r="H458" s="57">
        <v>99.999662874438997</v>
      </c>
      <c r="I458" s="57">
        <v>99.999662874438997</v>
      </c>
    </row>
    <row r="459" spans="1:9" s="4" customFormat="1" ht="31.5" x14ac:dyDescent="0.25">
      <c r="A459" s="5"/>
      <c r="B459" s="51" t="s">
        <v>276</v>
      </c>
      <c r="C459" s="54">
        <v>920196010</v>
      </c>
      <c r="D459" s="66"/>
      <c r="E459" s="52">
        <v>958100</v>
      </c>
      <c r="F459" s="57">
        <v>958100</v>
      </c>
      <c r="G459" s="57">
        <v>958096.77</v>
      </c>
      <c r="H459" s="57">
        <v>99.999662874438997</v>
      </c>
      <c r="I459" s="57">
        <v>99.999662874438997</v>
      </c>
    </row>
    <row r="460" spans="1:9" s="4" customFormat="1" ht="31.5" x14ac:dyDescent="0.25">
      <c r="A460" s="5"/>
      <c r="B460" s="53" t="s">
        <v>153</v>
      </c>
      <c r="C460" s="54">
        <v>920196010</v>
      </c>
      <c r="D460" s="66">
        <v>600</v>
      </c>
      <c r="E460" s="52">
        <v>958100</v>
      </c>
      <c r="F460" s="57">
        <v>958100</v>
      </c>
      <c r="G460" s="57">
        <v>958096.77</v>
      </c>
      <c r="H460" s="57">
        <v>99.999662874438997</v>
      </c>
      <c r="I460" s="57">
        <v>99.999662874438997</v>
      </c>
    </row>
    <row r="461" spans="1:9" s="4" customFormat="1" ht="31.5" x14ac:dyDescent="0.25">
      <c r="A461" s="5"/>
      <c r="B461" s="53" t="s">
        <v>150</v>
      </c>
      <c r="C461" s="54">
        <v>920196010</v>
      </c>
      <c r="D461" s="66">
        <v>630</v>
      </c>
      <c r="E461" s="52">
        <v>958100</v>
      </c>
      <c r="F461" s="57">
        <v>958100</v>
      </c>
      <c r="G461" s="57">
        <v>958096.77</v>
      </c>
      <c r="H461" s="57">
        <v>99.999662874438997</v>
      </c>
      <c r="I461" s="57">
        <v>99.999662874438997</v>
      </c>
    </row>
    <row r="462" spans="1:9" s="4" customFormat="1" x14ac:dyDescent="0.25">
      <c r="A462" s="5"/>
      <c r="B462" s="51" t="s">
        <v>318</v>
      </c>
      <c r="C462" s="54">
        <v>930000000</v>
      </c>
      <c r="D462" s="66"/>
      <c r="E462" s="52">
        <v>27000000</v>
      </c>
      <c r="F462" s="57">
        <v>27000000</v>
      </c>
      <c r="G462" s="57">
        <v>0</v>
      </c>
      <c r="H462" s="57">
        <v>0</v>
      </c>
      <c r="I462" s="57">
        <v>0</v>
      </c>
    </row>
    <row r="463" spans="1:9" s="4" customFormat="1" ht="47.25" x14ac:dyDescent="0.25">
      <c r="A463" s="5"/>
      <c r="B463" s="51" t="s">
        <v>231</v>
      </c>
      <c r="C463" s="54">
        <v>930200000</v>
      </c>
      <c r="D463" s="66"/>
      <c r="E463" s="52">
        <v>27000000</v>
      </c>
      <c r="F463" s="57">
        <v>27000000</v>
      </c>
      <c r="G463" s="57">
        <v>0</v>
      </c>
      <c r="H463" s="57">
        <v>0</v>
      </c>
      <c r="I463" s="57">
        <v>0</v>
      </c>
    </row>
    <row r="464" spans="1:9" s="4" customFormat="1" ht="31.5" x14ac:dyDescent="0.25">
      <c r="A464" s="5"/>
      <c r="B464" s="51" t="s">
        <v>232</v>
      </c>
      <c r="C464" s="54">
        <v>930209605</v>
      </c>
      <c r="D464" s="66"/>
      <c r="E464" s="52">
        <v>25650000</v>
      </c>
      <c r="F464" s="57">
        <v>25650000</v>
      </c>
      <c r="G464" s="57">
        <v>0</v>
      </c>
      <c r="H464" s="57">
        <v>0</v>
      </c>
      <c r="I464" s="57">
        <v>0</v>
      </c>
    </row>
    <row r="465" spans="1:9" s="4" customFormat="1" x14ac:dyDescent="0.25">
      <c r="A465" s="5"/>
      <c r="B465" s="53" t="s">
        <v>140</v>
      </c>
      <c r="C465" s="54">
        <v>930209605</v>
      </c>
      <c r="D465" s="66">
        <v>800</v>
      </c>
      <c r="E465" s="52">
        <v>25650000</v>
      </c>
      <c r="F465" s="57">
        <v>25650000</v>
      </c>
      <c r="G465" s="57">
        <v>0</v>
      </c>
      <c r="H465" s="57">
        <v>0</v>
      </c>
      <c r="I465" s="57">
        <v>0</v>
      </c>
    </row>
    <row r="466" spans="1:9" s="4" customFormat="1" ht="31.5" x14ac:dyDescent="0.25">
      <c r="A466" s="5"/>
      <c r="B466" s="53" t="s">
        <v>205</v>
      </c>
      <c r="C466" s="54">
        <v>930209605</v>
      </c>
      <c r="D466" s="66">
        <v>810</v>
      </c>
      <c r="E466" s="52">
        <v>25650000</v>
      </c>
      <c r="F466" s="57">
        <v>25650000</v>
      </c>
      <c r="G466" s="57">
        <v>0</v>
      </c>
      <c r="H466" s="57">
        <v>0</v>
      </c>
      <c r="I466" s="57">
        <v>0</v>
      </c>
    </row>
    <row r="467" spans="1:9" s="4" customFormat="1" ht="31.5" x14ac:dyDescent="0.25">
      <c r="A467" s="5"/>
      <c r="B467" s="51" t="s">
        <v>166</v>
      </c>
      <c r="C467" s="54" t="s">
        <v>387</v>
      </c>
      <c r="D467" s="66"/>
      <c r="E467" s="52">
        <v>1350000</v>
      </c>
      <c r="F467" s="57">
        <v>1350000</v>
      </c>
      <c r="G467" s="57">
        <v>0</v>
      </c>
      <c r="H467" s="57">
        <v>0</v>
      </c>
      <c r="I467" s="57">
        <v>0</v>
      </c>
    </row>
    <row r="468" spans="1:9" s="4" customFormat="1" x14ac:dyDescent="0.25">
      <c r="A468" s="5"/>
      <c r="B468" s="53" t="s">
        <v>140</v>
      </c>
      <c r="C468" s="54" t="s">
        <v>387</v>
      </c>
      <c r="D468" s="66">
        <v>800</v>
      </c>
      <c r="E468" s="52">
        <v>1350000</v>
      </c>
      <c r="F468" s="57">
        <v>1350000</v>
      </c>
      <c r="G468" s="57">
        <v>0</v>
      </c>
      <c r="H468" s="57">
        <v>0</v>
      </c>
      <c r="I468" s="57">
        <v>0</v>
      </c>
    </row>
    <row r="469" spans="1:9" s="4" customFormat="1" ht="31.5" x14ac:dyDescent="0.25">
      <c r="A469" s="5"/>
      <c r="B469" s="53" t="s">
        <v>205</v>
      </c>
      <c r="C469" s="54" t="s">
        <v>387</v>
      </c>
      <c r="D469" s="66">
        <v>810</v>
      </c>
      <c r="E469" s="52">
        <v>1350000</v>
      </c>
      <c r="F469" s="57">
        <v>1350000</v>
      </c>
      <c r="G469" s="57">
        <v>0</v>
      </c>
      <c r="H469" s="57">
        <v>0</v>
      </c>
      <c r="I469" s="57">
        <v>0</v>
      </c>
    </row>
    <row r="470" spans="1:9" s="4" customFormat="1" x14ac:dyDescent="0.25">
      <c r="A470" s="5"/>
      <c r="B470" s="51" t="s">
        <v>330</v>
      </c>
      <c r="C470" s="54">
        <v>940000000</v>
      </c>
      <c r="D470" s="66"/>
      <c r="E470" s="52">
        <v>6170400</v>
      </c>
      <c r="F470" s="57">
        <v>6170400</v>
      </c>
      <c r="G470" s="57">
        <v>3672266.46</v>
      </c>
      <c r="H470" s="57">
        <v>59.514236678335273</v>
      </c>
      <c r="I470" s="57">
        <v>59.514236678335273</v>
      </c>
    </row>
    <row r="471" spans="1:9" s="4" customFormat="1" ht="31.5" x14ac:dyDescent="0.25">
      <c r="A471" s="5"/>
      <c r="B471" s="51" t="s">
        <v>331</v>
      </c>
      <c r="C471" s="54">
        <v>940100000</v>
      </c>
      <c r="D471" s="66"/>
      <c r="E471" s="52">
        <v>6170400</v>
      </c>
      <c r="F471" s="57">
        <v>6170400</v>
      </c>
      <c r="G471" s="57">
        <v>3672266.46</v>
      </c>
      <c r="H471" s="57">
        <v>59.514236678335273</v>
      </c>
      <c r="I471" s="57">
        <v>59.514236678335273</v>
      </c>
    </row>
    <row r="472" spans="1:9" s="4" customFormat="1" ht="31.5" x14ac:dyDescent="0.25">
      <c r="A472" s="5"/>
      <c r="B472" s="51" t="s">
        <v>233</v>
      </c>
      <c r="C472" s="54">
        <v>940182230</v>
      </c>
      <c r="D472" s="66"/>
      <c r="E472" s="52">
        <v>6108700</v>
      </c>
      <c r="F472" s="57">
        <v>6108700</v>
      </c>
      <c r="G472" s="57">
        <v>3635561.6</v>
      </c>
      <c r="H472" s="57">
        <v>59.514489171182085</v>
      </c>
      <c r="I472" s="57">
        <v>59.514489171182085</v>
      </c>
    </row>
    <row r="473" spans="1:9" s="4" customFormat="1" x14ac:dyDescent="0.25">
      <c r="A473" s="5"/>
      <c r="B473" s="53" t="s">
        <v>140</v>
      </c>
      <c r="C473" s="54">
        <v>940182230</v>
      </c>
      <c r="D473" s="66">
        <v>800</v>
      </c>
      <c r="E473" s="52">
        <v>6108700</v>
      </c>
      <c r="F473" s="57">
        <v>6108700</v>
      </c>
      <c r="G473" s="57">
        <v>3635561.6</v>
      </c>
      <c r="H473" s="57">
        <v>59.514489171182085</v>
      </c>
      <c r="I473" s="57">
        <v>59.514489171182085</v>
      </c>
    </row>
    <row r="474" spans="1:9" s="4" customFormat="1" ht="31.5" x14ac:dyDescent="0.25">
      <c r="A474" s="5"/>
      <c r="B474" s="53" t="s">
        <v>205</v>
      </c>
      <c r="C474" s="54">
        <v>940182230</v>
      </c>
      <c r="D474" s="66">
        <v>810</v>
      </c>
      <c r="E474" s="52">
        <v>6108700</v>
      </c>
      <c r="F474" s="57">
        <v>6108700</v>
      </c>
      <c r="G474" s="57">
        <v>3635561.6</v>
      </c>
      <c r="H474" s="57">
        <v>59.514489171182085</v>
      </c>
      <c r="I474" s="57">
        <v>59.514489171182085</v>
      </c>
    </row>
    <row r="475" spans="1:9" s="4" customFormat="1" ht="31.5" x14ac:dyDescent="0.25">
      <c r="A475" s="5"/>
      <c r="B475" s="51" t="s">
        <v>167</v>
      </c>
      <c r="C475" s="54" t="s">
        <v>388</v>
      </c>
      <c r="D475" s="66"/>
      <c r="E475" s="52">
        <v>61700</v>
      </c>
      <c r="F475" s="57">
        <v>61700</v>
      </c>
      <c r="G475" s="57">
        <v>36704.86</v>
      </c>
      <c r="H475" s="57">
        <v>59.489238249594813</v>
      </c>
      <c r="I475" s="57">
        <v>59.489238249594813</v>
      </c>
    </row>
    <row r="476" spans="1:9" s="4" customFormat="1" x14ac:dyDescent="0.25">
      <c r="A476" s="5"/>
      <c r="B476" s="53" t="s">
        <v>140</v>
      </c>
      <c r="C476" s="54" t="s">
        <v>388</v>
      </c>
      <c r="D476" s="66">
        <v>800</v>
      </c>
      <c r="E476" s="52">
        <v>61700</v>
      </c>
      <c r="F476" s="57">
        <v>61700</v>
      </c>
      <c r="G476" s="57">
        <v>36704.86</v>
      </c>
      <c r="H476" s="57">
        <v>59.489238249594813</v>
      </c>
      <c r="I476" s="57">
        <v>59.489238249594813</v>
      </c>
    </row>
    <row r="477" spans="1:9" s="4" customFormat="1" ht="31.5" x14ac:dyDescent="0.25">
      <c r="A477" s="5"/>
      <c r="B477" s="53" t="s">
        <v>205</v>
      </c>
      <c r="C477" s="54" t="s">
        <v>388</v>
      </c>
      <c r="D477" s="66">
        <v>810</v>
      </c>
      <c r="E477" s="52">
        <v>61700</v>
      </c>
      <c r="F477" s="57">
        <v>61700</v>
      </c>
      <c r="G477" s="57">
        <v>36704.86</v>
      </c>
      <c r="H477" s="57">
        <v>59.489238249594813</v>
      </c>
      <c r="I477" s="57">
        <v>59.489238249594813</v>
      </c>
    </row>
    <row r="478" spans="1:9" s="4" customFormat="1" ht="78.75" x14ac:dyDescent="0.25">
      <c r="A478" s="5"/>
      <c r="B478" s="51" t="s">
        <v>319</v>
      </c>
      <c r="C478" s="54">
        <v>1000000000</v>
      </c>
      <c r="D478" s="66"/>
      <c r="E478" s="52">
        <v>12093400</v>
      </c>
      <c r="F478" s="57">
        <v>12593400</v>
      </c>
      <c r="G478" s="57">
        <v>7241794.5199999996</v>
      </c>
      <c r="H478" s="57">
        <v>59.882204508244165</v>
      </c>
      <c r="I478" s="57">
        <v>57.504681182206554</v>
      </c>
    </row>
    <row r="479" spans="1:9" s="4" customFormat="1" x14ac:dyDescent="0.25">
      <c r="A479" s="5"/>
      <c r="B479" s="51" t="s">
        <v>320</v>
      </c>
      <c r="C479" s="54">
        <v>1010000000</v>
      </c>
      <c r="D479" s="66"/>
      <c r="E479" s="52">
        <v>5852000</v>
      </c>
      <c r="F479" s="57">
        <v>6352000</v>
      </c>
      <c r="G479" s="57">
        <v>2719670.8099999996</v>
      </c>
      <c r="H479" s="57">
        <v>46.474210697197535</v>
      </c>
      <c r="I479" s="57">
        <v>42.815976227959688</v>
      </c>
    </row>
    <row r="480" spans="1:9" s="4" customFormat="1" ht="31.5" x14ac:dyDescent="0.25">
      <c r="A480" s="5"/>
      <c r="B480" s="51" t="s">
        <v>321</v>
      </c>
      <c r="C480" s="54">
        <v>1010100000</v>
      </c>
      <c r="D480" s="66"/>
      <c r="E480" s="52">
        <v>2157000</v>
      </c>
      <c r="F480" s="57">
        <v>2157000</v>
      </c>
      <c r="G480" s="57">
        <v>664500</v>
      </c>
      <c r="H480" s="57">
        <v>30.806675938803895</v>
      </c>
      <c r="I480" s="57">
        <v>30.806675938803895</v>
      </c>
    </row>
    <row r="481" spans="1:9" s="4" customFormat="1" x14ac:dyDescent="0.25">
      <c r="A481" s="5"/>
      <c r="B481" s="51" t="s">
        <v>277</v>
      </c>
      <c r="C481" s="54">
        <v>1010120050</v>
      </c>
      <c r="D481" s="66"/>
      <c r="E481" s="52">
        <v>2157000</v>
      </c>
      <c r="F481" s="57">
        <v>2157000</v>
      </c>
      <c r="G481" s="57">
        <v>664500</v>
      </c>
      <c r="H481" s="57">
        <v>30.806675938803895</v>
      </c>
      <c r="I481" s="57">
        <v>30.806675938803895</v>
      </c>
    </row>
    <row r="482" spans="1:9" s="4" customFormat="1" x14ac:dyDescent="0.25">
      <c r="A482" s="5"/>
      <c r="B482" s="53" t="s">
        <v>187</v>
      </c>
      <c r="C482" s="54">
        <v>1010120050</v>
      </c>
      <c r="D482" s="66">
        <v>200</v>
      </c>
      <c r="E482" s="52">
        <v>2157000</v>
      </c>
      <c r="F482" s="57">
        <v>2157000</v>
      </c>
      <c r="G482" s="57">
        <v>664500</v>
      </c>
      <c r="H482" s="57">
        <v>30.806675938803895</v>
      </c>
      <c r="I482" s="57">
        <v>30.806675938803895</v>
      </c>
    </row>
    <row r="483" spans="1:9" s="4" customFormat="1" x14ac:dyDescent="0.25">
      <c r="A483" s="5"/>
      <c r="B483" s="53" t="s">
        <v>145</v>
      </c>
      <c r="C483" s="54">
        <v>1010120050</v>
      </c>
      <c r="D483" s="66">
        <v>240</v>
      </c>
      <c r="E483" s="52">
        <v>2157000</v>
      </c>
      <c r="F483" s="57">
        <v>2157000</v>
      </c>
      <c r="G483" s="57">
        <v>664500</v>
      </c>
      <c r="H483" s="57">
        <v>30.806675938803895</v>
      </c>
      <c r="I483" s="57">
        <v>30.806675938803895</v>
      </c>
    </row>
    <row r="484" spans="1:9" s="4" customFormat="1" x14ac:dyDescent="0.25">
      <c r="A484" s="5"/>
      <c r="B484" s="51" t="s">
        <v>340</v>
      </c>
      <c r="C484" s="54">
        <v>1010200000</v>
      </c>
      <c r="D484" s="66"/>
      <c r="E484" s="52">
        <v>129900</v>
      </c>
      <c r="F484" s="57">
        <v>129900</v>
      </c>
      <c r="G484" s="57">
        <v>18600</v>
      </c>
      <c r="H484" s="57">
        <v>14.318706697459586</v>
      </c>
      <c r="I484" s="57">
        <v>14.318706697459586</v>
      </c>
    </row>
    <row r="485" spans="1:9" s="4" customFormat="1" x14ac:dyDescent="0.25">
      <c r="A485" s="5"/>
      <c r="B485" s="51" t="s">
        <v>341</v>
      </c>
      <c r="C485" s="54">
        <v>1010282300</v>
      </c>
      <c r="D485" s="66"/>
      <c r="E485" s="52">
        <v>90900</v>
      </c>
      <c r="F485" s="57">
        <v>90900</v>
      </c>
      <c r="G485" s="57">
        <v>13020</v>
      </c>
      <c r="H485" s="57">
        <v>14.323432343234325</v>
      </c>
      <c r="I485" s="57">
        <v>14.323432343234325</v>
      </c>
    </row>
    <row r="486" spans="1:9" s="4" customFormat="1" ht="47.25" x14ac:dyDescent="0.25">
      <c r="A486" s="5"/>
      <c r="B486" s="53" t="s">
        <v>143</v>
      </c>
      <c r="C486" s="54">
        <v>1010282300</v>
      </c>
      <c r="D486" s="66">
        <v>100</v>
      </c>
      <c r="E486" s="52">
        <v>90900</v>
      </c>
      <c r="F486" s="57">
        <v>61500</v>
      </c>
      <c r="G486" s="57">
        <v>13020</v>
      </c>
      <c r="H486" s="57">
        <v>14.323432343234325</v>
      </c>
      <c r="I486" s="57">
        <v>21.170731707317074</v>
      </c>
    </row>
    <row r="487" spans="1:9" s="4" customFormat="1" x14ac:dyDescent="0.25">
      <c r="A487" s="5"/>
      <c r="B487" s="53" t="s">
        <v>144</v>
      </c>
      <c r="C487" s="54">
        <v>1010282300</v>
      </c>
      <c r="D487" s="66">
        <v>120</v>
      </c>
      <c r="E487" s="52">
        <v>90900</v>
      </c>
      <c r="F487" s="57">
        <v>61500</v>
      </c>
      <c r="G487" s="57">
        <v>13020</v>
      </c>
      <c r="H487" s="57">
        <v>14.323432343234325</v>
      </c>
      <c r="I487" s="57">
        <v>21.170731707317074</v>
      </c>
    </row>
    <row r="488" spans="1:9" s="4" customFormat="1" x14ac:dyDescent="0.25">
      <c r="A488" s="5"/>
      <c r="B488" s="53" t="s">
        <v>187</v>
      </c>
      <c r="C488" s="54">
        <v>1010282300</v>
      </c>
      <c r="D488" s="66">
        <v>200</v>
      </c>
      <c r="E488" s="52">
        <v>0</v>
      </c>
      <c r="F488" s="57">
        <v>29400</v>
      </c>
      <c r="G488" s="57">
        <v>0</v>
      </c>
      <c r="H488" s="57"/>
      <c r="I488" s="57">
        <v>0</v>
      </c>
    </row>
    <row r="489" spans="1:9" s="4" customFormat="1" x14ac:dyDescent="0.25">
      <c r="A489" s="5"/>
      <c r="B489" s="53" t="s">
        <v>145</v>
      </c>
      <c r="C489" s="54">
        <v>1010282300</v>
      </c>
      <c r="D489" s="66">
        <v>240</v>
      </c>
      <c r="E489" s="52">
        <v>0</v>
      </c>
      <c r="F489" s="57">
        <v>29400</v>
      </c>
      <c r="G489" s="57">
        <v>0</v>
      </c>
      <c r="H489" s="57"/>
      <c r="I489" s="57">
        <v>0</v>
      </c>
    </row>
    <row r="490" spans="1:9" s="4" customFormat="1" x14ac:dyDescent="0.25">
      <c r="A490" s="5"/>
      <c r="B490" s="51" t="s">
        <v>342</v>
      </c>
      <c r="C490" s="54" t="s">
        <v>389</v>
      </c>
      <c r="D490" s="66"/>
      <c r="E490" s="52">
        <v>39000</v>
      </c>
      <c r="F490" s="57">
        <v>39000</v>
      </c>
      <c r="G490" s="57">
        <v>5580</v>
      </c>
      <c r="H490" s="57">
        <v>14.307692307692307</v>
      </c>
      <c r="I490" s="57">
        <v>14.307692307692307</v>
      </c>
    </row>
    <row r="491" spans="1:9" s="4" customFormat="1" ht="47.25" x14ac:dyDescent="0.25">
      <c r="A491" s="5"/>
      <c r="B491" s="53" t="s">
        <v>143</v>
      </c>
      <c r="C491" s="54" t="s">
        <v>389</v>
      </c>
      <c r="D491" s="66">
        <v>100</v>
      </c>
      <c r="E491" s="52">
        <v>39000</v>
      </c>
      <c r="F491" s="57">
        <v>26400</v>
      </c>
      <c r="G491" s="57">
        <v>5580</v>
      </c>
      <c r="H491" s="57">
        <v>14.307692307692307</v>
      </c>
      <c r="I491" s="57">
        <v>21.136363636363637</v>
      </c>
    </row>
    <row r="492" spans="1:9" s="4" customFormat="1" x14ac:dyDescent="0.25">
      <c r="A492" s="5"/>
      <c r="B492" s="53" t="s">
        <v>144</v>
      </c>
      <c r="C492" s="54" t="s">
        <v>389</v>
      </c>
      <c r="D492" s="66">
        <v>120</v>
      </c>
      <c r="E492" s="52">
        <v>39000</v>
      </c>
      <c r="F492" s="57">
        <v>26400</v>
      </c>
      <c r="G492" s="57">
        <v>5580</v>
      </c>
      <c r="H492" s="57">
        <v>14.307692307692307</v>
      </c>
      <c r="I492" s="57">
        <v>21.136363636363637</v>
      </c>
    </row>
    <row r="493" spans="1:9" s="4" customFormat="1" x14ac:dyDescent="0.25">
      <c r="A493" s="5"/>
      <c r="B493" s="53" t="s">
        <v>187</v>
      </c>
      <c r="C493" s="54" t="s">
        <v>389</v>
      </c>
      <c r="D493" s="66">
        <v>200</v>
      </c>
      <c r="E493" s="52">
        <v>0</v>
      </c>
      <c r="F493" s="57">
        <v>12600</v>
      </c>
      <c r="G493" s="57">
        <v>0</v>
      </c>
      <c r="H493" s="57"/>
      <c r="I493" s="57">
        <v>0</v>
      </c>
    </row>
    <row r="494" spans="1:9" s="4" customFormat="1" x14ac:dyDescent="0.25">
      <c r="A494" s="5"/>
      <c r="B494" s="53" t="s">
        <v>145</v>
      </c>
      <c r="C494" s="54" t="s">
        <v>389</v>
      </c>
      <c r="D494" s="66">
        <v>240</v>
      </c>
      <c r="E494" s="52">
        <v>0</v>
      </c>
      <c r="F494" s="57">
        <v>12600</v>
      </c>
      <c r="G494" s="57">
        <v>0</v>
      </c>
      <c r="H494" s="57"/>
      <c r="I494" s="57">
        <v>0</v>
      </c>
    </row>
    <row r="495" spans="1:9" s="4" customFormat="1" ht="31.5" x14ac:dyDescent="0.25">
      <c r="A495" s="5"/>
      <c r="B495" s="51" t="s">
        <v>343</v>
      </c>
      <c r="C495" s="54">
        <v>1010300000</v>
      </c>
      <c r="D495" s="66"/>
      <c r="E495" s="52">
        <v>1559200</v>
      </c>
      <c r="F495" s="57">
        <v>1559200</v>
      </c>
      <c r="G495" s="57">
        <v>1088060.4099999999</v>
      </c>
      <c r="H495" s="57">
        <v>69.783248460749093</v>
      </c>
      <c r="I495" s="57">
        <v>69.783248460749093</v>
      </c>
    </row>
    <row r="496" spans="1:9" s="4" customFormat="1" ht="31.5" x14ac:dyDescent="0.25">
      <c r="A496" s="5"/>
      <c r="B496" s="51" t="s">
        <v>344</v>
      </c>
      <c r="C496" s="54">
        <v>1010384250</v>
      </c>
      <c r="D496" s="66"/>
      <c r="E496" s="52">
        <v>1559200</v>
      </c>
      <c r="F496" s="57">
        <v>1559200</v>
      </c>
      <c r="G496" s="57">
        <v>1088060.4099999999</v>
      </c>
      <c r="H496" s="57">
        <v>69.783248460749093</v>
      </c>
      <c r="I496" s="57">
        <v>69.783248460749093</v>
      </c>
    </row>
    <row r="497" spans="1:9" s="4" customFormat="1" ht="47.25" x14ac:dyDescent="0.25">
      <c r="A497" s="5"/>
      <c r="B497" s="53" t="s">
        <v>143</v>
      </c>
      <c r="C497" s="54">
        <v>1010384250</v>
      </c>
      <c r="D497" s="66">
        <v>100</v>
      </c>
      <c r="E497" s="52">
        <v>1404700</v>
      </c>
      <c r="F497" s="57">
        <v>1404700</v>
      </c>
      <c r="G497" s="57">
        <v>1039553.44</v>
      </c>
      <c r="H497" s="57">
        <v>74.005370541752683</v>
      </c>
      <c r="I497" s="57">
        <v>74.005370541752683</v>
      </c>
    </row>
    <row r="498" spans="1:9" s="4" customFormat="1" x14ac:dyDescent="0.25">
      <c r="A498" s="5"/>
      <c r="B498" s="53" t="s">
        <v>144</v>
      </c>
      <c r="C498" s="54">
        <v>1010384250</v>
      </c>
      <c r="D498" s="66">
        <v>120</v>
      </c>
      <c r="E498" s="52">
        <v>1404700</v>
      </c>
      <c r="F498" s="57">
        <v>1404700</v>
      </c>
      <c r="G498" s="57">
        <v>1039553.44</v>
      </c>
      <c r="H498" s="57">
        <v>74.005370541752683</v>
      </c>
      <c r="I498" s="57">
        <v>74.005370541752683</v>
      </c>
    </row>
    <row r="499" spans="1:9" s="4" customFormat="1" x14ac:dyDescent="0.25">
      <c r="A499" s="5"/>
      <c r="B499" s="53" t="s">
        <v>187</v>
      </c>
      <c r="C499" s="54">
        <v>1010384250</v>
      </c>
      <c r="D499" s="66">
        <v>200</v>
      </c>
      <c r="E499" s="52">
        <v>154500</v>
      </c>
      <c r="F499" s="57">
        <v>154500</v>
      </c>
      <c r="G499" s="57">
        <v>48506.97</v>
      </c>
      <c r="H499" s="57">
        <v>31.396097087378642</v>
      </c>
      <c r="I499" s="57">
        <v>31.396097087378642</v>
      </c>
    </row>
    <row r="500" spans="1:9" s="4" customFormat="1" x14ac:dyDescent="0.25">
      <c r="A500" s="5"/>
      <c r="B500" s="53" t="s">
        <v>145</v>
      </c>
      <c r="C500" s="54">
        <v>1010384250</v>
      </c>
      <c r="D500" s="66">
        <v>240</v>
      </c>
      <c r="E500" s="52">
        <v>154500</v>
      </c>
      <c r="F500" s="57">
        <v>154500</v>
      </c>
      <c r="G500" s="57">
        <v>48506.97</v>
      </c>
      <c r="H500" s="57">
        <v>31.396097087378642</v>
      </c>
      <c r="I500" s="57">
        <v>31.396097087378642</v>
      </c>
    </row>
    <row r="501" spans="1:9" s="4" customFormat="1" ht="31.5" x14ac:dyDescent="0.25">
      <c r="A501" s="5"/>
      <c r="B501" s="51" t="s">
        <v>345</v>
      </c>
      <c r="C501" s="54">
        <v>1010400000</v>
      </c>
      <c r="D501" s="66"/>
      <c r="E501" s="52">
        <v>29500</v>
      </c>
      <c r="F501" s="57">
        <v>29500</v>
      </c>
      <c r="G501" s="57">
        <v>15210.4</v>
      </c>
      <c r="H501" s="57">
        <v>51.5606779661017</v>
      </c>
      <c r="I501" s="57">
        <v>51.5606779661017</v>
      </c>
    </row>
    <row r="502" spans="1:9" s="4" customFormat="1" ht="31.5" x14ac:dyDescent="0.25">
      <c r="A502" s="5"/>
      <c r="B502" s="51" t="s">
        <v>346</v>
      </c>
      <c r="C502" s="54">
        <v>1010451200</v>
      </c>
      <c r="D502" s="66"/>
      <c r="E502" s="52">
        <v>29500</v>
      </c>
      <c r="F502" s="57">
        <v>29500</v>
      </c>
      <c r="G502" s="57">
        <v>15210.4</v>
      </c>
      <c r="H502" s="57">
        <v>51.5606779661017</v>
      </c>
      <c r="I502" s="57">
        <v>51.5606779661017</v>
      </c>
    </row>
    <row r="503" spans="1:9" s="4" customFormat="1" x14ac:dyDescent="0.25">
      <c r="A503" s="5"/>
      <c r="B503" s="53" t="s">
        <v>187</v>
      </c>
      <c r="C503" s="54">
        <v>1010451200</v>
      </c>
      <c r="D503" s="66">
        <v>200</v>
      </c>
      <c r="E503" s="52">
        <v>29500</v>
      </c>
      <c r="F503" s="57">
        <v>29500</v>
      </c>
      <c r="G503" s="57">
        <v>15210.4</v>
      </c>
      <c r="H503" s="57">
        <v>51.5606779661017</v>
      </c>
      <c r="I503" s="57">
        <v>51.5606779661017</v>
      </c>
    </row>
    <row r="504" spans="1:9" s="4" customFormat="1" x14ac:dyDescent="0.25">
      <c r="A504" s="5"/>
      <c r="B504" s="53" t="s">
        <v>145</v>
      </c>
      <c r="C504" s="54">
        <v>1010451200</v>
      </c>
      <c r="D504" s="66">
        <v>240</v>
      </c>
      <c r="E504" s="52">
        <v>29500</v>
      </c>
      <c r="F504" s="57">
        <v>29500</v>
      </c>
      <c r="G504" s="57">
        <v>15210.4</v>
      </c>
      <c r="H504" s="57">
        <v>51.5606779661017</v>
      </c>
      <c r="I504" s="57">
        <v>51.5606779661017</v>
      </c>
    </row>
    <row r="505" spans="1:9" s="4" customFormat="1" ht="31.5" x14ac:dyDescent="0.25">
      <c r="A505" s="5"/>
      <c r="B505" s="51" t="s">
        <v>347</v>
      </c>
      <c r="C505" s="54">
        <v>1010500000</v>
      </c>
      <c r="D505" s="66"/>
      <c r="E505" s="52">
        <v>1476400</v>
      </c>
      <c r="F505" s="57">
        <v>1976400</v>
      </c>
      <c r="G505" s="57">
        <v>933300</v>
      </c>
      <c r="H505" s="57">
        <v>63.214575995665136</v>
      </c>
      <c r="I505" s="57">
        <v>47.222222222222221</v>
      </c>
    </row>
    <row r="506" spans="1:9" s="4" customFormat="1" x14ac:dyDescent="0.25">
      <c r="A506" s="5"/>
      <c r="B506" s="51" t="s">
        <v>278</v>
      </c>
      <c r="C506" s="54">
        <v>1010520060</v>
      </c>
      <c r="D506" s="66"/>
      <c r="E506" s="52">
        <v>1248400</v>
      </c>
      <c r="F506" s="57">
        <v>1123400</v>
      </c>
      <c r="G506" s="57">
        <v>705300</v>
      </c>
      <c r="H506" s="57">
        <v>56.496315283562957</v>
      </c>
      <c r="I506" s="57">
        <v>62.782624176606724</v>
      </c>
    </row>
    <row r="507" spans="1:9" s="4" customFormat="1" x14ac:dyDescent="0.25">
      <c r="A507" s="5"/>
      <c r="B507" s="53" t="s">
        <v>187</v>
      </c>
      <c r="C507" s="54">
        <v>1010520060</v>
      </c>
      <c r="D507" s="66">
        <v>200</v>
      </c>
      <c r="E507" s="52">
        <v>1248400</v>
      </c>
      <c r="F507" s="57">
        <v>1123400</v>
      </c>
      <c r="G507" s="57">
        <v>705300</v>
      </c>
      <c r="H507" s="57">
        <v>56.496315283562957</v>
      </c>
      <c r="I507" s="57">
        <v>62.782624176606724</v>
      </c>
    </row>
    <row r="508" spans="1:9" s="4" customFormat="1" x14ac:dyDescent="0.25">
      <c r="A508" s="5"/>
      <c r="B508" s="53" t="s">
        <v>145</v>
      </c>
      <c r="C508" s="54">
        <v>1010520060</v>
      </c>
      <c r="D508" s="66">
        <v>240</v>
      </c>
      <c r="E508" s="52">
        <v>1248400</v>
      </c>
      <c r="F508" s="57">
        <v>1123400</v>
      </c>
      <c r="G508" s="57">
        <v>705300</v>
      </c>
      <c r="H508" s="57">
        <v>56.496315283562957</v>
      </c>
      <c r="I508" s="57">
        <v>62.782624176606724</v>
      </c>
    </row>
    <row r="509" spans="1:9" s="4" customFormat="1" ht="47.25" x14ac:dyDescent="0.25">
      <c r="A509" s="5"/>
      <c r="B509" s="51" t="s">
        <v>348</v>
      </c>
      <c r="C509" s="54">
        <v>1010582310</v>
      </c>
      <c r="D509" s="66"/>
      <c r="E509" s="52">
        <v>182400</v>
      </c>
      <c r="F509" s="57">
        <v>682400</v>
      </c>
      <c r="G509" s="57">
        <v>182400</v>
      </c>
      <c r="H509" s="57">
        <v>100</v>
      </c>
      <c r="I509" s="57">
        <v>26.729191090269637</v>
      </c>
    </row>
    <row r="510" spans="1:9" s="4" customFormat="1" x14ac:dyDescent="0.25">
      <c r="A510" s="5"/>
      <c r="B510" s="53" t="s">
        <v>187</v>
      </c>
      <c r="C510" s="54">
        <v>1010582310</v>
      </c>
      <c r="D510" s="66">
        <v>200</v>
      </c>
      <c r="E510" s="52">
        <v>182400</v>
      </c>
      <c r="F510" s="57">
        <v>682400</v>
      </c>
      <c r="G510" s="57">
        <v>182400</v>
      </c>
      <c r="H510" s="57">
        <v>100</v>
      </c>
      <c r="I510" s="57">
        <v>26.729191090269637</v>
      </c>
    </row>
    <row r="511" spans="1:9" s="4" customFormat="1" x14ac:dyDescent="0.25">
      <c r="A511" s="5"/>
      <c r="B511" s="53" t="s">
        <v>145</v>
      </c>
      <c r="C511" s="54">
        <v>1010582310</v>
      </c>
      <c r="D511" s="66">
        <v>240</v>
      </c>
      <c r="E511" s="52">
        <v>182400</v>
      </c>
      <c r="F511" s="57">
        <v>682400</v>
      </c>
      <c r="G511" s="57">
        <v>182400</v>
      </c>
      <c r="H511" s="57">
        <v>100</v>
      </c>
      <c r="I511" s="57">
        <v>26.729191090269637</v>
      </c>
    </row>
    <row r="512" spans="1:9" s="4" customFormat="1" ht="63" x14ac:dyDescent="0.25">
      <c r="A512" s="5"/>
      <c r="B512" s="51" t="s">
        <v>349</v>
      </c>
      <c r="C512" s="54" t="s">
        <v>390</v>
      </c>
      <c r="D512" s="66"/>
      <c r="E512" s="52">
        <v>45600</v>
      </c>
      <c r="F512" s="57">
        <v>170600</v>
      </c>
      <c r="G512" s="57">
        <v>45600</v>
      </c>
      <c r="H512" s="57">
        <v>100</v>
      </c>
      <c r="I512" s="57">
        <v>26.729191090269637</v>
      </c>
    </row>
    <row r="513" spans="1:9" s="4" customFormat="1" x14ac:dyDescent="0.25">
      <c r="A513" s="5"/>
      <c r="B513" s="53" t="s">
        <v>187</v>
      </c>
      <c r="C513" s="54" t="s">
        <v>390</v>
      </c>
      <c r="D513" s="66">
        <v>200</v>
      </c>
      <c r="E513" s="52">
        <v>45600</v>
      </c>
      <c r="F513" s="57">
        <v>170600</v>
      </c>
      <c r="G513" s="57">
        <v>45600</v>
      </c>
      <c r="H513" s="57">
        <v>100</v>
      </c>
      <c r="I513" s="57">
        <v>26.729191090269637</v>
      </c>
    </row>
    <row r="514" spans="1:9" s="4" customFormat="1" x14ac:dyDescent="0.25">
      <c r="A514" s="5"/>
      <c r="B514" s="53" t="s">
        <v>145</v>
      </c>
      <c r="C514" s="54" t="s">
        <v>390</v>
      </c>
      <c r="D514" s="66">
        <v>240</v>
      </c>
      <c r="E514" s="52">
        <v>45600</v>
      </c>
      <c r="F514" s="57">
        <v>170600</v>
      </c>
      <c r="G514" s="57">
        <v>45600</v>
      </c>
      <c r="H514" s="57">
        <v>100</v>
      </c>
      <c r="I514" s="57">
        <v>26.729191090269637</v>
      </c>
    </row>
    <row r="515" spans="1:9" s="4" customFormat="1" ht="31.5" x14ac:dyDescent="0.25">
      <c r="A515" s="5"/>
      <c r="B515" s="51" t="s">
        <v>364</v>
      </c>
      <c r="C515" s="54">
        <v>1010600000</v>
      </c>
      <c r="D515" s="66"/>
      <c r="E515" s="52">
        <v>500000</v>
      </c>
      <c r="F515" s="57">
        <v>500000</v>
      </c>
      <c r="G515" s="57">
        <v>0</v>
      </c>
      <c r="H515" s="57">
        <v>0</v>
      </c>
      <c r="I515" s="57">
        <v>0</v>
      </c>
    </row>
    <row r="516" spans="1:9" s="4" customFormat="1" x14ac:dyDescent="0.25">
      <c r="A516" s="5"/>
      <c r="B516" s="51" t="s">
        <v>277</v>
      </c>
      <c r="C516" s="54">
        <v>1010620050</v>
      </c>
      <c r="D516" s="66"/>
      <c r="E516" s="52">
        <v>500000</v>
      </c>
      <c r="F516" s="57">
        <v>500000</v>
      </c>
      <c r="G516" s="57">
        <v>0</v>
      </c>
      <c r="H516" s="57">
        <v>0</v>
      </c>
      <c r="I516" s="57">
        <v>0</v>
      </c>
    </row>
    <row r="517" spans="1:9" s="4" customFormat="1" x14ac:dyDescent="0.25">
      <c r="A517" s="5"/>
      <c r="B517" s="53" t="s">
        <v>187</v>
      </c>
      <c r="C517" s="54">
        <v>1010620050</v>
      </c>
      <c r="D517" s="66">
        <v>200</v>
      </c>
      <c r="E517" s="52">
        <v>500000</v>
      </c>
      <c r="F517" s="57">
        <v>500000</v>
      </c>
      <c r="G517" s="57">
        <v>0</v>
      </c>
      <c r="H517" s="57">
        <v>0</v>
      </c>
      <c r="I517" s="57">
        <v>0</v>
      </c>
    </row>
    <row r="518" spans="1:9" s="4" customFormat="1" x14ac:dyDescent="0.25">
      <c r="A518" s="5"/>
      <c r="B518" s="53" t="s">
        <v>145</v>
      </c>
      <c r="C518" s="54">
        <v>1010620050</v>
      </c>
      <c r="D518" s="66">
        <v>240</v>
      </c>
      <c r="E518" s="52">
        <v>500000</v>
      </c>
      <c r="F518" s="57">
        <v>500000</v>
      </c>
      <c r="G518" s="57">
        <v>0</v>
      </c>
      <c r="H518" s="57">
        <v>0</v>
      </c>
      <c r="I518" s="57">
        <v>0</v>
      </c>
    </row>
    <row r="519" spans="1:9" s="4" customFormat="1" ht="31.5" x14ac:dyDescent="0.25">
      <c r="A519" s="5"/>
      <c r="B519" s="51" t="s">
        <v>332</v>
      </c>
      <c r="C519" s="54">
        <v>1020000000</v>
      </c>
      <c r="D519" s="66"/>
      <c r="E519" s="52">
        <v>100000</v>
      </c>
      <c r="F519" s="57">
        <v>100000</v>
      </c>
      <c r="G519" s="57">
        <v>89870</v>
      </c>
      <c r="H519" s="57">
        <v>89.87</v>
      </c>
      <c r="I519" s="57">
        <v>89.87</v>
      </c>
    </row>
    <row r="520" spans="1:9" s="4" customFormat="1" x14ac:dyDescent="0.25">
      <c r="A520" s="5"/>
      <c r="B520" s="51" t="s">
        <v>350</v>
      </c>
      <c r="C520" s="54">
        <v>1020100000</v>
      </c>
      <c r="D520" s="66"/>
      <c r="E520" s="52">
        <v>100000</v>
      </c>
      <c r="F520" s="57">
        <v>100000</v>
      </c>
      <c r="G520" s="57">
        <v>89870</v>
      </c>
      <c r="H520" s="57">
        <v>89.87</v>
      </c>
      <c r="I520" s="57">
        <v>89.87</v>
      </c>
    </row>
    <row r="521" spans="1:9" s="4" customFormat="1" x14ac:dyDescent="0.25">
      <c r="A521" s="5"/>
      <c r="B521" s="51" t="s">
        <v>351</v>
      </c>
      <c r="C521" s="54">
        <v>1020120040</v>
      </c>
      <c r="D521" s="66"/>
      <c r="E521" s="52">
        <v>100000</v>
      </c>
      <c r="F521" s="57">
        <v>100000</v>
      </c>
      <c r="G521" s="57">
        <v>89870</v>
      </c>
      <c r="H521" s="57">
        <v>89.87</v>
      </c>
      <c r="I521" s="57">
        <v>89.87</v>
      </c>
    </row>
    <row r="522" spans="1:9" s="4" customFormat="1" x14ac:dyDescent="0.25">
      <c r="A522" s="5"/>
      <c r="B522" s="53" t="s">
        <v>187</v>
      </c>
      <c r="C522" s="54">
        <v>1020120040</v>
      </c>
      <c r="D522" s="66">
        <v>200</v>
      </c>
      <c r="E522" s="52">
        <v>100000</v>
      </c>
      <c r="F522" s="57">
        <v>100000</v>
      </c>
      <c r="G522" s="57">
        <v>89870</v>
      </c>
      <c r="H522" s="57">
        <v>89.87</v>
      </c>
      <c r="I522" s="57">
        <v>89.87</v>
      </c>
    </row>
    <row r="523" spans="1:9" s="4" customFormat="1" x14ac:dyDescent="0.25">
      <c r="A523" s="5"/>
      <c r="B523" s="53" t="s">
        <v>145</v>
      </c>
      <c r="C523" s="54">
        <v>1020120040</v>
      </c>
      <c r="D523" s="66">
        <v>240</v>
      </c>
      <c r="E523" s="52">
        <v>100000</v>
      </c>
      <c r="F523" s="57">
        <v>100000</v>
      </c>
      <c r="G523" s="57">
        <v>89870</v>
      </c>
      <c r="H523" s="57">
        <v>89.87</v>
      </c>
      <c r="I523" s="57">
        <v>89.87</v>
      </c>
    </row>
    <row r="524" spans="1:9" s="4" customFormat="1" x14ac:dyDescent="0.25">
      <c r="A524" s="5"/>
      <c r="B524" s="51" t="s">
        <v>333</v>
      </c>
      <c r="C524" s="54">
        <v>1030000000</v>
      </c>
      <c r="D524" s="66"/>
      <c r="E524" s="52">
        <v>80000</v>
      </c>
      <c r="F524" s="57">
        <v>80000</v>
      </c>
      <c r="G524" s="57">
        <v>67750</v>
      </c>
      <c r="H524" s="57">
        <v>84.6875</v>
      </c>
      <c r="I524" s="57">
        <v>84.6875</v>
      </c>
    </row>
    <row r="525" spans="1:9" s="4" customFormat="1" ht="47.25" x14ac:dyDescent="0.25">
      <c r="A525" s="5"/>
      <c r="B525" s="51" t="s">
        <v>334</v>
      </c>
      <c r="C525" s="54">
        <v>1030100000</v>
      </c>
      <c r="D525" s="66"/>
      <c r="E525" s="52">
        <v>80000</v>
      </c>
      <c r="F525" s="57">
        <v>80000</v>
      </c>
      <c r="G525" s="57">
        <v>67750</v>
      </c>
      <c r="H525" s="57">
        <v>84.6875</v>
      </c>
      <c r="I525" s="57">
        <v>84.6875</v>
      </c>
    </row>
    <row r="526" spans="1:9" s="4" customFormat="1" x14ac:dyDescent="0.25">
      <c r="A526" s="5"/>
      <c r="B526" s="51" t="s">
        <v>164</v>
      </c>
      <c r="C526" s="54">
        <v>1030199990</v>
      </c>
      <c r="D526" s="66"/>
      <c r="E526" s="52">
        <v>80000</v>
      </c>
      <c r="F526" s="57">
        <v>80000</v>
      </c>
      <c r="G526" s="57">
        <v>67750</v>
      </c>
      <c r="H526" s="57">
        <v>84.6875</v>
      </c>
      <c r="I526" s="57">
        <v>84.6875</v>
      </c>
    </row>
    <row r="527" spans="1:9" s="4" customFormat="1" x14ac:dyDescent="0.25">
      <c r="A527" s="5"/>
      <c r="B527" s="53" t="s">
        <v>187</v>
      </c>
      <c r="C527" s="54">
        <v>1030199990</v>
      </c>
      <c r="D527" s="66">
        <v>200</v>
      </c>
      <c r="E527" s="52">
        <v>80000</v>
      </c>
      <c r="F527" s="57">
        <v>80000</v>
      </c>
      <c r="G527" s="57">
        <v>67750</v>
      </c>
      <c r="H527" s="57">
        <v>84.6875</v>
      </c>
      <c r="I527" s="57">
        <v>84.6875</v>
      </c>
    </row>
    <row r="528" spans="1:9" s="4" customFormat="1" x14ac:dyDescent="0.25">
      <c r="A528" s="5"/>
      <c r="B528" s="53" t="s">
        <v>145</v>
      </c>
      <c r="C528" s="54">
        <v>1030199990</v>
      </c>
      <c r="D528" s="66">
        <v>240</v>
      </c>
      <c r="E528" s="52">
        <v>80000</v>
      </c>
      <c r="F528" s="57">
        <v>80000</v>
      </c>
      <c r="G528" s="57">
        <v>67750</v>
      </c>
      <c r="H528" s="57">
        <v>84.6875</v>
      </c>
      <c r="I528" s="57">
        <v>84.6875</v>
      </c>
    </row>
    <row r="529" spans="1:9" s="4" customFormat="1" ht="31.5" x14ac:dyDescent="0.25">
      <c r="A529" s="5"/>
      <c r="B529" s="51" t="s">
        <v>352</v>
      </c>
      <c r="C529" s="54">
        <v>1040000000</v>
      </c>
      <c r="D529" s="66"/>
      <c r="E529" s="52">
        <v>5981400</v>
      </c>
      <c r="F529" s="57">
        <v>5981400</v>
      </c>
      <c r="G529" s="57">
        <v>4320503.71</v>
      </c>
      <c r="H529" s="57">
        <v>72.232315344233783</v>
      </c>
      <c r="I529" s="57">
        <v>72.232315344233783</v>
      </c>
    </row>
    <row r="530" spans="1:9" s="4" customFormat="1" ht="31.5" x14ac:dyDescent="0.25">
      <c r="A530" s="5"/>
      <c r="B530" s="51" t="s">
        <v>353</v>
      </c>
      <c r="C530" s="54">
        <v>1040100000</v>
      </c>
      <c r="D530" s="66"/>
      <c r="E530" s="52">
        <v>5981400</v>
      </c>
      <c r="F530" s="57">
        <v>5981400</v>
      </c>
      <c r="G530" s="57">
        <v>4320503.71</v>
      </c>
      <c r="H530" s="57">
        <v>72.232315344233783</v>
      </c>
      <c r="I530" s="57">
        <v>72.232315344233783</v>
      </c>
    </row>
    <row r="531" spans="1:9" s="4" customFormat="1" ht="63" x14ac:dyDescent="0.25">
      <c r="A531" s="5"/>
      <c r="B531" s="51" t="s">
        <v>354</v>
      </c>
      <c r="C531" s="54">
        <v>1040159300</v>
      </c>
      <c r="D531" s="66"/>
      <c r="E531" s="52">
        <v>4654200</v>
      </c>
      <c r="F531" s="57">
        <v>4654200</v>
      </c>
      <c r="G531" s="57">
        <v>3587587.42</v>
      </c>
      <c r="H531" s="57">
        <v>77.082794465214207</v>
      </c>
      <c r="I531" s="57">
        <v>77.082794465214207</v>
      </c>
    </row>
    <row r="532" spans="1:9" s="4" customFormat="1" ht="47.25" x14ac:dyDescent="0.25">
      <c r="A532" s="5"/>
      <c r="B532" s="53" t="s">
        <v>143</v>
      </c>
      <c r="C532" s="54">
        <v>1040159300</v>
      </c>
      <c r="D532" s="66">
        <v>100</v>
      </c>
      <c r="E532" s="52">
        <v>4654200</v>
      </c>
      <c r="F532" s="57">
        <v>4654200</v>
      </c>
      <c r="G532" s="57">
        <v>3587587.42</v>
      </c>
      <c r="H532" s="57">
        <v>77.082794465214207</v>
      </c>
      <c r="I532" s="57">
        <v>77.082794465214207</v>
      </c>
    </row>
    <row r="533" spans="1:9" s="4" customFormat="1" x14ac:dyDescent="0.25">
      <c r="A533" s="5"/>
      <c r="B533" s="53" t="s">
        <v>144</v>
      </c>
      <c r="C533" s="54">
        <v>1040159300</v>
      </c>
      <c r="D533" s="66">
        <v>120</v>
      </c>
      <c r="E533" s="52">
        <v>4654200</v>
      </c>
      <c r="F533" s="57">
        <v>4654200</v>
      </c>
      <c r="G533" s="57">
        <v>3587587.42</v>
      </c>
      <c r="H533" s="57">
        <v>77.082794465214207</v>
      </c>
      <c r="I533" s="57">
        <v>77.082794465214207</v>
      </c>
    </row>
    <row r="534" spans="1:9" s="4" customFormat="1" ht="63" x14ac:dyDescent="0.25">
      <c r="A534" s="5"/>
      <c r="B534" s="51" t="s">
        <v>355</v>
      </c>
      <c r="C534" s="54" t="s">
        <v>391</v>
      </c>
      <c r="D534" s="66"/>
      <c r="E534" s="52">
        <v>1327200</v>
      </c>
      <c r="F534" s="57">
        <v>1327200</v>
      </c>
      <c r="G534" s="57">
        <v>732916.28999999992</v>
      </c>
      <c r="H534" s="57">
        <v>55.222746383363464</v>
      </c>
      <c r="I534" s="57">
        <v>55.222746383363464</v>
      </c>
    </row>
    <row r="535" spans="1:9" s="4" customFormat="1" ht="47.25" x14ac:dyDescent="0.25">
      <c r="A535" s="5"/>
      <c r="B535" s="53" t="s">
        <v>143</v>
      </c>
      <c r="C535" s="54" t="s">
        <v>391</v>
      </c>
      <c r="D535" s="66">
        <v>100</v>
      </c>
      <c r="E535" s="52">
        <v>815800</v>
      </c>
      <c r="F535" s="57">
        <v>815800</v>
      </c>
      <c r="G535" s="57">
        <v>560820.18999999994</v>
      </c>
      <c r="H535" s="57">
        <v>68.74481367982348</v>
      </c>
      <c r="I535" s="57">
        <v>68.74481367982348</v>
      </c>
    </row>
    <row r="536" spans="1:9" s="4" customFormat="1" x14ac:dyDescent="0.25">
      <c r="A536" s="5"/>
      <c r="B536" s="53" t="s">
        <v>144</v>
      </c>
      <c r="C536" s="54" t="s">
        <v>391</v>
      </c>
      <c r="D536" s="66">
        <v>120</v>
      </c>
      <c r="E536" s="52">
        <v>815800</v>
      </c>
      <c r="F536" s="57">
        <v>815800</v>
      </c>
      <c r="G536" s="57">
        <v>560820.18999999994</v>
      </c>
      <c r="H536" s="57">
        <v>68.74481367982348</v>
      </c>
      <c r="I536" s="57">
        <v>68.74481367982348</v>
      </c>
    </row>
    <row r="537" spans="1:9" s="4" customFormat="1" x14ac:dyDescent="0.25">
      <c r="A537" s="5"/>
      <c r="B537" s="53" t="s">
        <v>187</v>
      </c>
      <c r="C537" s="54" t="s">
        <v>391</v>
      </c>
      <c r="D537" s="66">
        <v>200</v>
      </c>
      <c r="E537" s="52">
        <v>511400</v>
      </c>
      <c r="F537" s="57">
        <v>511400</v>
      </c>
      <c r="G537" s="57">
        <v>172096.1</v>
      </c>
      <c r="H537" s="57">
        <v>33.651955416503718</v>
      </c>
      <c r="I537" s="57">
        <v>33.651955416503718</v>
      </c>
    </row>
    <row r="538" spans="1:9" s="4" customFormat="1" x14ac:dyDescent="0.25">
      <c r="A538" s="5"/>
      <c r="B538" s="53" t="s">
        <v>145</v>
      </c>
      <c r="C538" s="54" t="s">
        <v>391</v>
      </c>
      <c r="D538" s="66">
        <v>240</v>
      </c>
      <c r="E538" s="52">
        <v>511400</v>
      </c>
      <c r="F538" s="57">
        <v>511400</v>
      </c>
      <c r="G538" s="57">
        <v>172096.1</v>
      </c>
      <c r="H538" s="57">
        <v>33.651955416503718</v>
      </c>
      <c r="I538" s="57">
        <v>33.651955416503718</v>
      </c>
    </row>
    <row r="539" spans="1:9" s="4" customFormat="1" x14ac:dyDescent="0.25">
      <c r="A539" s="5"/>
      <c r="B539" s="51" t="s">
        <v>234</v>
      </c>
      <c r="C539" s="54">
        <v>1050000000</v>
      </c>
      <c r="D539" s="66"/>
      <c r="E539" s="52">
        <v>80000</v>
      </c>
      <c r="F539" s="57">
        <v>80000</v>
      </c>
      <c r="G539" s="57">
        <v>44000</v>
      </c>
      <c r="H539" s="57">
        <v>55.000000000000007</v>
      </c>
      <c r="I539" s="57">
        <v>55.000000000000007</v>
      </c>
    </row>
    <row r="540" spans="1:9" s="4" customFormat="1" x14ac:dyDescent="0.25">
      <c r="A540" s="5"/>
      <c r="B540" s="51" t="s">
        <v>235</v>
      </c>
      <c r="C540" s="54">
        <v>1050100000</v>
      </c>
      <c r="D540" s="66"/>
      <c r="E540" s="52">
        <v>80000</v>
      </c>
      <c r="F540" s="57">
        <v>80000</v>
      </c>
      <c r="G540" s="57">
        <v>44000</v>
      </c>
      <c r="H540" s="57">
        <v>55.000000000000007</v>
      </c>
      <c r="I540" s="57">
        <v>55.000000000000007</v>
      </c>
    </row>
    <row r="541" spans="1:9" s="4" customFormat="1" x14ac:dyDescent="0.25">
      <c r="A541" s="5"/>
      <c r="B541" s="51" t="s">
        <v>164</v>
      </c>
      <c r="C541" s="54">
        <v>1050199990</v>
      </c>
      <c r="D541" s="66"/>
      <c r="E541" s="52">
        <v>80000</v>
      </c>
      <c r="F541" s="57">
        <v>80000</v>
      </c>
      <c r="G541" s="57">
        <v>44000</v>
      </c>
      <c r="H541" s="57">
        <v>55.000000000000007</v>
      </c>
      <c r="I541" s="57">
        <v>55.000000000000007</v>
      </c>
    </row>
    <row r="542" spans="1:9" s="4" customFormat="1" x14ac:dyDescent="0.25">
      <c r="A542" s="5"/>
      <c r="B542" s="53" t="s">
        <v>187</v>
      </c>
      <c r="C542" s="54">
        <v>1050199990</v>
      </c>
      <c r="D542" s="66">
        <v>200</v>
      </c>
      <c r="E542" s="52">
        <v>80000</v>
      </c>
      <c r="F542" s="57">
        <v>80000</v>
      </c>
      <c r="G542" s="57">
        <v>44000</v>
      </c>
      <c r="H542" s="57">
        <v>55.000000000000007</v>
      </c>
      <c r="I542" s="57">
        <v>55.000000000000007</v>
      </c>
    </row>
    <row r="543" spans="1:9" s="4" customFormat="1" x14ac:dyDescent="0.25">
      <c r="A543" s="5"/>
      <c r="B543" s="53" t="s">
        <v>145</v>
      </c>
      <c r="C543" s="54">
        <v>1050199990</v>
      </c>
      <c r="D543" s="66">
        <v>240</v>
      </c>
      <c r="E543" s="52">
        <v>80000</v>
      </c>
      <c r="F543" s="57">
        <v>80000</v>
      </c>
      <c r="G543" s="57">
        <v>44000</v>
      </c>
      <c r="H543" s="57">
        <v>55.000000000000007</v>
      </c>
      <c r="I543" s="57">
        <v>55.000000000000007</v>
      </c>
    </row>
    <row r="544" spans="1:9" s="4" customFormat="1" ht="47.25" x14ac:dyDescent="0.25">
      <c r="A544" s="5"/>
      <c r="B544" s="51" t="s">
        <v>356</v>
      </c>
      <c r="C544" s="54">
        <v>1100000000</v>
      </c>
      <c r="D544" s="66"/>
      <c r="E544" s="52">
        <v>21154300</v>
      </c>
      <c r="F544" s="57">
        <v>21154300</v>
      </c>
      <c r="G544" s="57">
        <v>17372840.710000001</v>
      </c>
      <c r="H544" s="57">
        <v>82.124394142089315</v>
      </c>
      <c r="I544" s="57">
        <v>82.124394142089315</v>
      </c>
    </row>
    <row r="545" spans="1:9" s="4" customFormat="1" ht="47.25" x14ac:dyDescent="0.25">
      <c r="A545" s="5"/>
      <c r="B545" s="51" t="s">
        <v>357</v>
      </c>
      <c r="C545" s="54">
        <v>1110000000</v>
      </c>
      <c r="D545" s="66"/>
      <c r="E545" s="52">
        <v>890000</v>
      </c>
      <c r="F545" s="57">
        <v>890000</v>
      </c>
      <c r="G545" s="57">
        <v>321666</v>
      </c>
      <c r="H545" s="57">
        <v>36.142247191011236</v>
      </c>
      <c r="I545" s="57">
        <v>36.142247191011236</v>
      </c>
    </row>
    <row r="546" spans="1:9" s="4" customFormat="1" x14ac:dyDescent="0.25">
      <c r="A546" s="5"/>
      <c r="B546" s="51" t="s">
        <v>358</v>
      </c>
      <c r="C546" s="54">
        <v>1110100000</v>
      </c>
      <c r="D546" s="66"/>
      <c r="E546" s="52">
        <v>15000</v>
      </c>
      <c r="F546" s="57">
        <v>15000</v>
      </c>
      <c r="G546" s="57">
        <v>0</v>
      </c>
      <c r="H546" s="57">
        <v>0</v>
      </c>
      <c r="I546" s="57">
        <v>0</v>
      </c>
    </row>
    <row r="547" spans="1:9" s="4" customFormat="1" x14ac:dyDescent="0.25">
      <c r="A547" s="5"/>
      <c r="B547" s="51" t="s">
        <v>164</v>
      </c>
      <c r="C547" s="54">
        <v>1110199990</v>
      </c>
      <c r="D547" s="66"/>
      <c r="E547" s="52">
        <v>15000</v>
      </c>
      <c r="F547" s="57">
        <v>15000</v>
      </c>
      <c r="G547" s="57">
        <v>0</v>
      </c>
      <c r="H547" s="57">
        <v>0</v>
      </c>
      <c r="I547" s="57">
        <v>0</v>
      </c>
    </row>
    <row r="548" spans="1:9" s="4" customFormat="1" x14ac:dyDescent="0.25">
      <c r="A548" s="5"/>
      <c r="B548" s="53" t="s">
        <v>187</v>
      </c>
      <c r="C548" s="54">
        <v>1110199990</v>
      </c>
      <c r="D548" s="66">
        <v>200</v>
      </c>
      <c r="E548" s="52">
        <v>15000</v>
      </c>
      <c r="F548" s="57">
        <v>15000</v>
      </c>
      <c r="G548" s="57">
        <v>0</v>
      </c>
      <c r="H548" s="57">
        <v>0</v>
      </c>
      <c r="I548" s="57">
        <v>0</v>
      </c>
    </row>
    <row r="549" spans="1:9" s="4" customFormat="1" x14ac:dyDescent="0.25">
      <c r="A549" s="5"/>
      <c r="B549" s="53" t="s">
        <v>145</v>
      </c>
      <c r="C549" s="54">
        <v>1110199990</v>
      </c>
      <c r="D549" s="66">
        <v>240</v>
      </c>
      <c r="E549" s="52">
        <v>15000</v>
      </c>
      <c r="F549" s="57">
        <v>15000</v>
      </c>
      <c r="G549" s="57">
        <v>0</v>
      </c>
      <c r="H549" s="57">
        <v>0</v>
      </c>
      <c r="I549" s="57">
        <v>0</v>
      </c>
    </row>
    <row r="550" spans="1:9" s="4" customFormat="1" ht="31.5" x14ac:dyDescent="0.25">
      <c r="A550" s="5"/>
      <c r="B550" s="51" t="s">
        <v>359</v>
      </c>
      <c r="C550" s="54">
        <v>1110200000</v>
      </c>
      <c r="D550" s="66"/>
      <c r="E550" s="52">
        <v>114000</v>
      </c>
      <c r="F550" s="57">
        <v>114000</v>
      </c>
      <c r="G550" s="57">
        <v>94235</v>
      </c>
      <c r="H550" s="57">
        <v>82.662280701754383</v>
      </c>
      <c r="I550" s="57">
        <v>82.662280701754383</v>
      </c>
    </row>
    <row r="551" spans="1:9" s="4" customFormat="1" x14ac:dyDescent="0.25">
      <c r="A551" s="5"/>
      <c r="B551" s="51" t="s">
        <v>164</v>
      </c>
      <c r="C551" s="54">
        <v>1110299990</v>
      </c>
      <c r="D551" s="66"/>
      <c r="E551" s="52">
        <v>114000</v>
      </c>
      <c r="F551" s="57">
        <v>114000</v>
      </c>
      <c r="G551" s="57">
        <v>94235</v>
      </c>
      <c r="H551" s="57">
        <v>82.662280701754383</v>
      </c>
      <c r="I551" s="57">
        <v>82.662280701754383</v>
      </c>
    </row>
    <row r="552" spans="1:9" s="4" customFormat="1" x14ac:dyDescent="0.25">
      <c r="A552" s="5"/>
      <c r="B552" s="53" t="s">
        <v>187</v>
      </c>
      <c r="C552" s="54">
        <v>1110299990</v>
      </c>
      <c r="D552" s="66">
        <v>200</v>
      </c>
      <c r="E552" s="52">
        <v>114000</v>
      </c>
      <c r="F552" s="57">
        <v>114000</v>
      </c>
      <c r="G552" s="57">
        <v>94235</v>
      </c>
      <c r="H552" s="57">
        <v>82.662280701754383</v>
      </c>
      <c r="I552" s="57">
        <v>82.662280701754383</v>
      </c>
    </row>
    <row r="553" spans="1:9" s="4" customFormat="1" x14ac:dyDescent="0.25">
      <c r="A553" s="5"/>
      <c r="B553" s="53" t="s">
        <v>145</v>
      </c>
      <c r="C553" s="54">
        <v>1110299990</v>
      </c>
      <c r="D553" s="66">
        <v>240</v>
      </c>
      <c r="E553" s="52">
        <v>114000</v>
      </c>
      <c r="F553" s="57">
        <v>114000</v>
      </c>
      <c r="G553" s="57">
        <v>94235</v>
      </c>
      <c r="H553" s="57">
        <v>82.662280701754383</v>
      </c>
      <c r="I553" s="57">
        <v>82.662280701754383</v>
      </c>
    </row>
    <row r="554" spans="1:9" s="4" customFormat="1" x14ac:dyDescent="0.25">
      <c r="A554" s="5"/>
      <c r="B554" s="51" t="s">
        <v>360</v>
      </c>
      <c r="C554" s="54">
        <v>1110300000</v>
      </c>
      <c r="D554" s="66"/>
      <c r="E554" s="52">
        <v>306000</v>
      </c>
      <c r="F554" s="57">
        <v>306000</v>
      </c>
      <c r="G554" s="57">
        <v>227431</v>
      </c>
      <c r="H554" s="57">
        <v>74.323856209150335</v>
      </c>
      <c r="I554" s="57">
        <v>74.323856209150335</v>
      </c>
    </row>
    <row r="555" spans="1:9" s="4" customFormat="1" x14ac:dyDescent="0.25">
      <c r="A555" s="5"/>
      <c r="B555" s="51" t="s">
        <v>164</v>
      </c>
      <c r="C555" s="54">
        <v>1110399990</v>
      </c>
      <c r="D555" s="66"/>
      <c r="E555" s="52">
        <v>306000</v>
      </c>
      <c r="F555" s="57">
        <v>306000</v>
      </c>
      <c r="G555" s="57">
        <v>227431</v>
      </c>
      <c r="H555" s="57">
        <v>74.323856209150335</v>
      </c>
      <c r="I555" s="57">
        <v>74.323856209150335</v>
      </c>
    </row>
    <row r="556" spans="1:9" s="4" customFormat="1" x14ac:dyDescent="0.25">
      <c r="A556" s="5"/>
      <c r="B556" s="53" t="s">
        <v>187</v>
      </c>
      <c r="C556" s="54">
        <v>1110399990</v>
      </c>
      <c r="D556" s="66">
        <v>200</v>
      </c>
      <c r="E556" s="52">
        <v>306000</v>
      </c>
      <c r="F556" s="57">
        <v>306000</v>
      </c>
      <c r="G556" s="57">
        <v>227431</v>
      </c>
      <c r="H556" s="57">
        <v>74.323856209150335</v>
      </c>
      <c r="I556" s="57">
        <v>74.323856209150335</v>
      </c>
    </row>
    <row r="557" spans="1:9" s="4" customFormat="1" x14ac:dyDescent="0.25">
      <c r="A557" s="5"/>
      <c r="B557" s="53" t="s">
        <v>145</v>
      </c>
      <c r="C557" s="54">
        <v>1110399990</v>
      </c>
      <c r="D557" s="66">
        <v>240</v>
      </c>
      <c r="E557" s="52">
        <v>306000</v>
      </c>
      <c r="F557" s="57">
        <v>306000</v>
      </c>
      <c r="G557" s="57">
        <v>227431</v>
      </c>
      <c r="H557" s="57">
        <v>74.323856209150335</v>
      </c>
      <c r="I557" s="57">
        <v>74.323856209150335</v>
      </c>
    </row>
    <row r="558" spans="1:9" s="4" customFormat="1" ht="31.5" x14ac:dyDescent="0.25">
      <c r="A558" s="5"/>
      <c r="B558" s="51" t="s">
        <v>361</v>
      </c>
      <c r="C558" s="54">
        <v>1110400000</v>
      </c>
      <c r="D558" s="66"/>
      <c r="E558" s="52">
        <v>455000</v>
      </c>
      <c r="F558" s="57">
        <v>455000</v>
      </c>
      <c r="G558" s="57">
        <v>0</v>
      </c>
      <c r="H558" s="57">
        <v>0</v>
      </c>
      <c r="I558" s="57">
        <v>0</v>
      </c>
    </row>
    <row r="559" spans="1:9" s="4" customFormat="1" x14ac:dyDescent="0.25">
      <c r="A559" s="5"/>
      <c r="B559" s="51" t="s">
        <v>164</v>
      </c>
      <c r="C559" s="54">
        <v>1110499990</v>
      </c>
      <c r="D559" s="66"/>
      <c r="E559" s="52">
        <v>455000</v>
      </c>
      <c r="F559" s="57">
        <v>455000</v>
      </c>
      <c r="G559" s="57">
        <v>0</v>
      </c>
      <c r="H559" s="57">
        <v>0</v>
      </c>
      <c r="I559" s="57">
        <v>0</v>
      </c>
    </row>
    <row r="560" spans="1:9" s="4" customFormat="1" x14ac:dyDescent="0.25">
      <c r="A560" s="5"/>
      <c r="B560" s="53" t="s">
        <v>187</v>
      </c>
      <c r="C560" s="54">
        <v>1110499990</v>
      </c>
      <c r="D560" s="66">
        <v>200</v>
      </c>
      <c r="E560" s="52">
        <v>455000</v>
      </c>
      <c r="F560" s="57">
        <v>455000</v>
      </c>
      <c r="G560" s="57">
        <v>0</v>
      </c>
      <c r="H560" s="57">
        <v>0</v>
      </c>
      <c r="I560" s="57">
        <v>0</v>
      </c>
    </row>
    <row r="561" spans="1:9" s="4" customFormat="1" x14ac:dyDescent="0.25">
      <c r="A561" s="5"/>
      <c r="B561" s="53" t="s">
        <v>145</v>
      </c>
      <c r="C561" s="54">
        <v>1110499990</v>
      </c>
      <c r="D561" s="66">
        <v>240</v>
      </c>
      <c r="E561" s="52">
        <v>455000</v>
      </c>
      <c r="F561" s="57">
        <v>455000</v>
      </c>
      <c r="G561" s="57">
        <v>0</v>
      </c>
      <c r="H561" s="57">
        <v>0</v>
      </c>
      <c r="I561" s="57">
        <v>0</v>
      </c>
    </row>
    <row r="562" spans="1:9" s="4" customFormat="1" ht="31.5" x14ac:dyDescent="0.25">
      <c r="A562" s="5"/>
      <c r="B562" s="51" t="s">
        <v>362</v>
      </c>
      <c r="C562" s="54">
        <v>1120000000</v>
      </c>
      <c r="D562" s="66"/>
      <c r="E562" s="52">
        <v>1584200</v>
      </c>
      <c r="F562" s="57">
        <v>1584200</v>
      </c>
      <c r="G562" s="57">
        <v>786217.53</v>
      </c>
      <c r="H562" s="57">
        <v>49.628678828430758</v>
      </c>
      <c r="I562" s="57">
        <v>49.628678828430758</v>
      </c>
    </row>
    <row r="563" spans="1:9" s="4" customFormat="1" x14ac:dyDescent="0.25">
      <c r="A563" s="5"/>
      <c r="B563" s="51" t="s">
        <v>363</v>
      </c>
      <c r="C563" s="54">
        <v>1120100000</v>
      </c>
      <c r="D563" s="66"/>
      <c r="E563" s="52">
        <v>1584200</v>
      </c>
      <c r="F563" s="57">
        <v>1584200</v>
      </c>
      <c r="G563" s="57">
        <v>786217.53</v>
      </c>
      <c r="H563" s="57">
        <v>49.628678828430758</v>
      </c>
      <c r="I563" s="57">
        <v>49.628678828430758</v>
      </c>
    </row>
    <row r="564" spans="1:9" s="4" customFormat="1" x14ac:dyDescent="0.25">
      <c r="A564" s="5"/>
      <c r="B564" s="51" t="s">
        <v>204</v>
      </c>
      <c r="C564" s="54">
        <v>1120161100</v>
      </c>
      <c r="D564" s="66"/>
      <c r="E564" s="52">
        <v>985000</v>
      </c>
      <c r="F564" s="57">
        <v>985000</v>
      </c>
      <c r="G564" s="57">
        <v>418376.63</v>
      </c>
      <c r="H564" s="57">
        <v>42.474784771573603</v>
      </c>
      <c r="I564" s="57">
        <v>42.474784771573603</v>
      </c>
    </row>
    <row r="565" spans="1:9" s="4" customFormat="1" x14ac:dyDescent="0.25">
      <c r="A565" s="5"/>
      <c r="B565" s="53" t="s">
        <v>140</v>
      </c>
      <c r="C565" s="54">
        <v>1120161100</v>
      </c>
      <c r="D565" s="66">
        <v>800</v>
      </c>
      <c r="E565" s="52">
        <v>985000</v>
      </c>
      <c r="F565" s="57">
        <v>985000</v>
      </c>
      <c r="G565" s="57">
        <v>418376.63</v>
      </c>
      <c r="H565" s="57">
        <v>42.474784771573603</v>
      </c>
      <c r="I565" s="57">
        <v>42.474784771573603</v>
      </c>
    </row>
    <row r="566" spans="1:9" s="4" customFormat="1" ht="31.5" x14ac:dyDescent="0.25">
      <c r="A566" s="5"/>
      <c r="B566" s="53" t="s">
        <v>205</v>
      </c>
      <c r="C566" s="54">
        <v>1120161100</v>
      </c>
      <c r="D566" s="66">
        <v>810</v>
      </c>
      <c r="E566" s="52">
        <v>985000</v>
      </c>
      <c r="F566" s="57">
        <v>985000</v>
      </c>
      <c r="G566" s="57">
        <v>418376.63</v>
      </c>
      <c r="H566" s="57">
        <v>42.474784771573603</v>
      </c>
      <c r="I566" s="57">
        <v>42.474784771573603</v>
      </c>
    </row>
    <row r="567" spans="1:9" s="4" customFormat="1" x14ac:dyDescent="0.25">
      <c r="A567" s="5"/>
      <c r="B567" s="51" t="s">
        <v>164</v>
      </c>
      <c r="C567" s="54">
        <v>1120199990</v>
      </c>
      <c r="D567" s="66"/>
      <c r="E567" s="52">
        <v>599200</v>
      </c>
      <c r="F567" s="57">
        <v>599200</v>
      </c>
      <c r="G567" s="57">
        <v>367840.9</v>
      </c>
      <c r="H567" s="57">
        <v>61.388668224299067</v>
      </c>
      <c r="I567" s="57">
        <v>61.388668224299067</v>
      </c>
    </row>
    <row r="568" spans="1:9" s="4" customFormat="1" x14ac:dyDescent="0.25">
      <c r="A568" s="5"/>
      <c r="B568" s="53" t="s">
        <v>187</v>
      </c>
      <c r="C568" s="54">
        <v>1120199990</v>
      </c>
      <c r="D568" s="66">
        <v>200</v>
      </c>
      <c r="E568" s="52">
        <v>599200</v>
      </c>
      <c r="F568" s="57">
        <v>599200</v>
      </c>
      <c r="G568" s="57">
        <v>367840.9</v>
      </c>
      <c r="H568" s="57">
        <v>61.388668224299067</v>
      </c>
      <c r="I568" s="57">
        <v>61.388668224299067</v>
      </c>
    </row>
    <row r="569" spans="1:9" s="4" customFormat="1" x14ac:dyDescent="0.25">
      <c r="A569" s="5"/>
      <c r="B569" s="53" t="s">
        <v>145</v>
      </c>
      <c r="C569" s="54">
        <v>1120199990</v>
      </c>
      <c r="D569" s="66">
        <v>240</v>
      </c>
      <c r="E569" s="52">
        <v>599200</v>
      </c>
      <c r="F569" s="57">
        <v>599200</v>
      </c>
      <c r="G569" s="57">
        <v>367840.9</v>
      </c>
      <c r="H569" s="57">
        <v>61.388668224299067</v>
      </c>
      <c r="I569" s="57">
        <v>61.388668224299067</v>
      </c>
    </row>
    <row r="570" spans="1:9" s="4" customFormat="1" ht="31.5" x14ac:dyDescent="0.25">
      <c r="A570" s="5"/>
      <c r="B570" s="51" t="s">
        <v>0</v>
      </c>
      <c r="C570" s="54">
        <v>1130000000</v>
      </c>
      <c r="D570" s="66"/>
      <c r="E570" s="52">
        <v>18680100</v>
      </c>
      <c r="F570" s="57">
        <v>18680100</v>
      </c>
      <c r="G570" s="57">
        <v>16264957.18</v>
      </c>
      <c r="H570" s="57">
        <v>87.071039127199541</v>
      </c>
      <c r="I570" s="57">
        <v>87.071039127199541</v>
      </c>
    </row>
    <row r="571" spans="1:9" s="4" customFormat="1" ht="31.5" x14ac:dyDescent="0.25">
      <c r="A571" s="5"/>
      <c r="B571" s="51" t="s">
        <v>1</v>
      </c>
      <c r="C571" s="54">
        <v>1130100000</v>
      </c>
      <c r="D571" s="66"/>
      <c r="E571" s="52">
        <v>18680100</v>
      </c>
      <c r="F571" s="57">
        <v>18680100</v>
      </c>
      <c r="G571" s="57">
        <v>16264957.18</v>
      </c>
      <c r="H571" s="57">
        <v>87.071039127199541</v>
      </c>
      <c r="I571" s="57">
        <v>87.071039127199541</v>
      </c>
    </row>
    <row r="572" spans="1:9" s="4" customFormat="1" x14ac:dyDescent="0.25">
      <c r="A572" s="5"/>
      <c r="B572" s="51" t="s">
        <v>169</v>
      </c>
      <c r="C572" s="54">
        <v>1130100590</v>
      </c>
      <c r="D572" s="66"/>
      <c r="E572" s="52">
        <v>18680100</v>
      </c>
      <c r="F572" s="57">
        <v>18680100</v>
      </c>
      <c r="G572" s="57">
        <v>16264957.18</v>
      </c>
      <c r="H572" s="57">
        <v>87.071039127199541</v>
      </c>
      <c r="I572" s="57">
        <v>87.071039127199541</v>
      </c>
    </row>
    <row r="573" spans="1:9" s="4" customFormat="1" ht="47.25" x14ac:dyDescent="0.25">
      <c r="A573" s="5"/>
      <c r="B573" s="53" t="s">
        <v>143</v>
      </c>
      <c r="C573" s="54">
        <v>1130100590</v>
      </c>
      <c r="D573" s="66">
        <v>100</v>
      </c>
      <c r="E573" s="52">
        <v>15932978</v>
      </c>
      <c r="F573" s="57">
        <v>15932978</v>
      </c>
      <c r="G573" s="57">
        <v>14162796.560000001</v>
      </c>
      <c r="H573" s="57">
        <v>88.889826873544919</v>
      </c>
      <c r="I573" s="57">
        <v>88.889826873544919</v>
      </c>
    </row>
    <row r="574" spans="1:9" s="4" customFormat="1" x14ac:dyDescent="0.25">
      <c r="A574" s="5"/>
      <c r="B574" s="53" t="s">
        <v>148</v>
      </c>
      <c r="C574" s="54">
        <v>1130100590</v>
      </c>
      <c r="D574" s="66">
        <v>110</v>
      </c>
      <c r="E574" s="52">
        <v>15932978</v>
      </c>
      <c r="F574" s="57">
        <v>15932978</v>
      </c>
      <c r="G574" s="57">
        <v>14162796.560000001</v>
      </c>
      <c r="H574" s="57">
        <v>88.889826873544919</v>
      </c>
      <c r="I574" s="57">
        <v>88.889826873544919</v>
      </c>
    </row>
    <row r="575" spans="1:9" s="4" customFormat="1" x14ac:dyDescent="0.25">
      <c r="A575" s="5"/>
      <c r="B575" s="53" t="s">
        <v>187</v>
      </c>
      <c r="C575" s="54">
        <v>1130100590</v>
      </c>
      <c r="D575" s="66">
        <v>200</v>
      </c>
      <c r="E575" s="52">
        <v>2463322</v>
      </c>
      <c r="F575" s="57">
        <v>2463322</v>
      </c>
      <c r="G575" s="57">
        <v>1890498.02</v>
      </c>
      <c r="H575" s="57">
        <v>76.745874879532593</v>
      </c>
      <c r="I575" s="57">
        <v>76.745874879532593</v>
      </c>
    </row>
    <row r="576" spans="1:9" s="4" customFormat="1" x14ac:dyDescent="0.25">
      <c r="A576" s="5"/>
      <c r="B576" s="53" t="s">
        <v>145</v>
      </c>
      <c r="C576" s="54">
        <v>1130100590</v>
      </c>
      <c r="D576" s="66">
        <v>240</v>
      </c>
      <c r="E576" s="52">
        <v>2463322</v>
      </c>
      <c r="F576" s="57">
        <v>2463322</v>
      </c>
      <c r="G576" s="57">
        <v>1890498.02</v>
      </c>
      <c r="H576" s="57">
        <v>76.745874879532593</v>
      </c>
      <c r="I576" s="57">
        <v>76.745874879532593</v>
      </c>
    </row>
    <row r="577" spans="1:9" s="4" customFormat="1" x14ac:dyDescent="0.25">
      <c r="A577" s="5"/>
      <c r="B577" s="53" t="s">
        <v>140</v>
      </c>
      <c r="C577" s="54">
        <v>1130100590</v>
      </c>
      <c r="D577" s="66">
        <v>800</v>
      </c>
      <c r="E577" s="52">
        <v>283800</v>
      </c>
      <c r="F577" s="57">
        <v>283800</v>
      </c>
      <c r="G577" s="57">
        <v>211662.6</v>
      </c>
      <c r="H577" s="57">
        <v>74.581606765327706</v>
      </c>
      <c r="I577" s="57">
        <v>74.581606765327706</v>
      </c>
    </row>
    <row r="578" spans="1:9" s="4" customFormat="1" x14ac:dyDescent="0.25">
      <c r="A578" s="5"/>
      <c r="B578" s="53" t="s">
        <v>141</v>
      </c>
      <c r="C578" s="54">
        <v>1130100590</v>
      </c>
      <c r="D578" s="66">
        <v>850</v>
      </c>
      <c r="E578" s="52">
        <v>283800</v>
      </c>
      <c r="F578" s="57">
        <v>283800</v>
      </c>
      <c r="G578" s="57">
        <v>211662.6</v>
      </c>
      <c r="H578" s="57">
        <v>74.581606765327706</v>
      </c>
      <c r="I578" s="57">
        <v>74.581606765327706</v>
      </c>
    </row>
    <row r="579" spans="1:9" s="4" customFormat="1" ht="31.5" x14ac:dyDescent="0.25">
      <c r="A579" s="5"/>
      <c r="B579" s="51" t="s">
        <v>2</v>
      </c>
      <c r="C579" s="54">
        <v>1200000000</v>
      </c>
      <c r="D579" s="66"/>
      <c r="E579" s="52">
        <v>1110000</v>
      </c>
      <c r="F579" s="57">
        <v>1110000</v>
      </c>
      <c r="G579" s="57">
        <v>703434</v>
      </c>
      <c r="H579" s="57">
        <v>63.372432432432433</v>
      </c>
      <c r="I579" s="57">
        <v>63.372432432432433</v>
      </c>
    </row>
    <row r="580" spans="1:9" s="4" customFormat="1" ht="31.5" x14ac:dyDescent="0.25">
      <c r="A580" s="5"/>
      <c r="B580" s="51" t="s">
        <v>3</v>
      </c>
      <c r="C580" s="54">
        <v>1210000000</v>
      </c>
      <c r="D580" s="66"/>
      <c r="E580" s="52">
        <v>397000</v>
      </c>
      <c r="F580" s="57">
        <v>397000</v>
      </c>
      <c r="G580" s="57">
        <v>348450</v>
      </c>
      <c r="H580" s="57">
        <v>87.770780856423173</v>
      </c>
      <c r="I580" s="57">
        <v>87.770780856423173</v>
      </c>
    </row>
    <row r="581" spans="1:9" s="4" customFormat="1" ht="31.5" x14ac:dyDescent="0.25">
      <c r="A581" s="5"/>
      <c r="B581" s="51" t="s">
        <v>4</v>
      </c>
      <c r="C581" s="54">
        <v>1210100000</v>
      </c>
      <c r="D581" s="66"/>
      <c r="E581" s="52">
        <v>397000</v>
      </c>
      <c r="F581" s="57">
        <v>397000</v>
      </c>
      <c r="G581" s="57">
        <v>348450</v>
      </c>
      <c r="H581" s="57">
        <v>87.770780856423173</v>
      </c>
      <c r="I581" s="57">
        <v>87.770780856423173</v>
      </c>
    </row>
    <row r="582" spans="1:9" s="4" customFormat="1" x14ac:dyDescent="0.25">
      <c r="A582" s="5"/>
      <c r="B582" s="51" t="s">
        <v>164</v>
      </c>
      <c r="C582" s="54">
        <v>1210199990</v>
      </c>
      <c r="D582" s="66"/>
      <c r="E582" s="52">
        <v>397000</v>
      </c>
      <c r="F582" s="57">
        <v>397000</v>
      </c>
      <c r="G582" s="57">
        <v>348450</v>
      </c>
      <c r="H582" s="57">
        <v>87.770780856423173</v>
      </c>
      <c r="I582" s="57">
        <v>87.770780856423173</v>
      </c>
    </row>
    <row r="583" spans="1:9" s="4" customFormat="1" x14ac:dyDescent="0.25">
      <c r="A583" s="5"/>
      <c r="B583" s="53" t="s">
        <v>187</v>
      </c>
      <c r="C583" s="54">
        <v>1210199990</v>
      </c>
      <c r="D583" s="66">
        <v>200</v>
      </c>
      <c r="E583" s="52">
        <v>357000</v>
      </c>
      <c r="F583" s="57">
        <v>357000</v>
      </c>
      <c r="G583" s="57">
        <v>316950</v>
      </c>
      <c r="H583" s="57">
        <v>88.78151260504201</v>
      </c>
      <c r="I583" s="57">
        <v>88.78151260504201</v>
      </c>
    </row>
    <row r="584" spans="1:9" s="4" customFormat="1" x14ac:dyDescent="0.25">
      <c r="A584" s="5"/>
      <c r="B584" s="53" t="s">
        <v>145</v>
      </c>
      <c r="C584" s="54">
        <v>1210199990</v>
      </c>
      <c r="D584" s="66">
        <v>240</v>
      </c>
      <c r="E584" s="52">
        <v>357000</v>
      </c>
      <c r="F584" s="57">
        <v>357000</v>
      </c>
      <c r="G584" s="57">
        <v>316950</v>
      </c>
      <c r="H584" s="57">
        <v>88.78151260504201</v>
      </c>
      <c r="I584" s="57">
        <v>88.78151260504201</v>
      </c>
    </row>
    <row r="585" spans="1:9" s="4" customFormat="1" x14ac:dyDescent="0.25">
      <c r="A585" s="5"/>
      <c r="B585" s="53" t="s">
        <v>138</v>
      </c>
      <c r="C585" s="54">
        <v>1210199990</v>
      </c>
      <c r="D585" s="66">
        <v>300</v>
      </c>
      <c r="E585" s="52">
        <v>40000</v>
      </c>
      <c r="F585" s="57">
        <v>40000</v>
      </c>
      <c r="G585" s="57">
        <v>31500</v>
      </c>
      <c r="H585" s="57">
        <v>78.75</v>
      </c>
      <c r="I585" s="57">
        <v>78.75</v>
      </c>
    </row>
    <row r="586" spans="1:9" s="4" customFormat="1" x14ac:dyDescent="0.25">
      <c r="A586" s="5"/>
      <c r="B586" s="53" t="s">
        <v>236</v>
      </c>
      <c r="C586" s="54">
        <v>1210199990</v>
      </c>
      <c r="D586" s="66">
        <v>350</v>
      </c>
      <c r="E586" s="52">
        <v>20000</v>
      </c>
      <c r="F586" s="57">
        <v>20000</v>
      </c>
      <c r="G586" s="57">
        <v>16500</v>
      </c>
      <c r="H586" s="57">
        <v>82.5</v>
      </c>
      <c r="I586" s="57">
        <v>82.5</v>
      </c>
    </row>
    <row r="587" spans="1:9" s="4" customFormat="1" x14ac:dyDescent="0.25">
      <c r="A587" s="5"/>
      <c r="B587" s="53" t="s">
        <v>146</v>
      </c>
      <c r="C587" s="54">
        <v>1210199990</v>
      </c>
      <c r="D587" s="66">
        <v>360</v>
      </c>
      <c r="E587" s="52">
        <v>20000</v>
      </c>
      <c r="F587" s="57">
        <v>20000</v>
      </c>
      <c r="G587" s="57">
        <v>15000</v>
      </c>
      <c r="H587" s="57">
        <v>75</v>
      </c>
      <c r="I587" s="57">
        <v>75</v>
      </c>
    </row>
    <row r="588" spans="1:9" s="4" customFormat="1" ht="31.5" x14ac:dyDescent="0.25">
      <c r="A588" s="5"/>
      <c r="B588" s="51" t="s">
        <v>5</v>
      </c>
      <c r="C588" s="54">
        <v>1220000000</v>
      </c>
      <c r="D588" s="66"/>
      <c r="E588" s="52">
        <v>713000</v>
      </c>
      <c r="F588" s="57">
        <v>713000</v>
      </c>
      <c r="G588" s="57">
        <v>354984</v>
      </c>
      <c r="H588" s="57">
        <v>49.787377279102387</v>
      </c>
      <c r="I588" s="57">
        <v>49.787377279102387</v>
      </c>
    </row>
    <row r="589" spans="1:9" s="4" customFormat="1" ht="31.5" x14ac:dyDescent="0.25">
      <c r="A589" s="5"/>
      <c r="B589" s="51" t="s">
        <v>6</v>
      </c>
      <c r="C589" s="54">
        <v>1220100000</v>
      </c>
      <c r="D589" s="66"/>
      <c r="E589" s="52">
        <v>713000</v>
      </c>
      <c r="F589" s="57">
        <v>713000</v>
      </c>
      <c r="G589" s="57">
        <v>354984</v>
      </c>
      <c r="H589" s="57">
        <v>49.787377279102387</v>
      </c>
      <c r="I589" s="57">
        <v>49.787377279102387</v>
      </c>
    </row>
    <row r="590" spans="1:9" s="4" customFormat="1" x14ac:dyDescent="0.25">
      <c r="A590" s="5"/>
      <c r="B590" s="51" t="s">
        <v>164</v>
      </c>
      <c r="C590" s="54">
        <v>1220199990</v>
      </c>
      <c r="D590" s="66"/>
      <c r="E590" s="52">
        <v>713000</v>
      </c>
      <c r="F590" s="57">
        <v>713000</v>
      </c>
      <c r="G590" s="57">
        <v>354984</v>
      </c>
      <c r="H590" s="57">
        <v>49.787377279102387</v>
      </c>
      <c r="I590" s="57">
        <v>49.787377279102387</v>
      </c>
    </row>
    <row r="591" spans="1:9" s="4" customFormat="1" x14ac:dyDescent="0.25">
      <c r="A591" s="5"/>
      <c r="B591" s="53" t="s">
        <v>187</v>
      </c>
      <c r="C591" s="54">
        <v>1220199990</v>
      </c>
      <c r="D591" s="66">
        <v>200</v>
      </c>
      <c r="E591" s="52">
        <v>713000</v>
      </c>
      <c r="F591" s="57">
        <v>713000</v>
      </c>
      <c r="G591" s="57">
        <v>354984</v>
      </c>
      <c r="H591" s="57">
        <v>49.787377279102387</v>
      </c>
      <c r="I591" s="57">
        <v>49.787377279102387</v>
      </c>
    </row>
    <row r="592" spans="1:9" s="4" customFormat="1" x14ac:dyDescent="0.25">
      <c r="A592" s="5"/>
      <c r="B592" s="53" t="s">
        <v>145</v>
      </c>
      <c r="C592" s="54">
        <v>1220199990</v>
      </c>
      <c r="D592" s="66">
        <v>240</v>
      </c>
      <c r="E592" s="52">
        <v>713000</v>
      </c>
      <c r="F592" s="57">
        <v>713000</v>
      </c>
      <c r="G592" s="57">
        <v>354984</v>
      </c>
      <c r="H592" s="57">
        <v>49.787377279102387</v>
      </c>
      <c r="I592" s="57">
        <v>49.787377279102387</v>
      </c>
    </row>
    <row r="593" spans="1:9" s="4" customFormat="1" ht="31.5" x14ac:dyDescent="0.25">
      <c r="A593" s="5"/>
      <c r="B593" s="51" t="s">
        <v>7</v>
      </c>
      <c r="C593" s="54">
        <v>1300000000</v>
      </c>
      <c r="D593" s="66"/>
      <c r="E593" s="52">
        <v>41736345.399999999</v>
      </c>
      <c r="F593" s="57">
        <v>47178845.399999999</v>
      </c>
      <c r="G593" s="57">
        <v>40386631.560000002</v>
      </c>
      <c r="H593" s="57">
        <v>96.766094810016597</v>
      </c>
      <c r="I593" s="57">
        <v>85.603263957790716</v>
      </c>
    </row>
    <row r="594" spans="1:9" s="4" customFormat="1" x14ac:dyDescent="0.25">
      <c r="A594" s="5"/>
      <c r="B594" s="51" t="s">
        <v>8</v>
      </c>
      <c r="C594" s="54">
        <v>1320000000</v>
      </c>
      <c r="D594" s="66"/>
      <c r="E594" s="52">
        <v>38615345.399999999</v>
      </c>
      <c r="F594" s="57">
        <v>44285845.399999999</v>
      </c>
      <c r="G594" s="57">
        <v>38879578.280000001</v>
      </c>
      <c r="H594" s="57">
        <v>100.68426910924381</v>
      </c>
      <c r="I594" s="57">
        <v>87.792336194173686</v>
      </c>
    </row>
    <row r="595" spans="1:9" s="4" customFormat="1" ht="31.5" x14ac:dyDescent="0.25">
      <c r="A595" s="5"/>
      <c r="B595" s="51" t="s">
        <v>9</v>
      </c>
      <c r="C595" s="54">
        <v>1320100000</v>
      </c>
      <c r="D595" s="66"/>
      <c r="E595" s="52">
        <v>38615345.399999999</v>
      </c>
      <c r="F595" s="57">
        <v>44285845.399999999</v>
      </c>
      <c r="G595" s="57">
        <v>38879578.280000001</v>
      </c>
      <c r="H595" s="57">
        <v>100.68426910924381</v>
      </c>
      <c r="I595" s="57">
        <v>87.792336194173686</v>
      </c>
    </row>
    <row r="596" spans="1:9" s="4" customFormat="1" x14ac:dyDescent="0.25">
      <c r="A596" s="5"/>
      <c r="B596" s="51" t="s">
        <v>169</v>
      </c>
      <c r="C596" s="54">
        <v>1320100590</v>
      </c>
      <c r="D596" s="66"/>
      <c r="E596" s="52">
        <v>10661700</v>
      </c>
      <c r="F596" s="57">
        <v>10363200</v>
      </c>
      <c r="G596" s="57">
        <v>9900474.4100000001</v>
      </c>
      <c r="H596" s="57">
        <v>92.860185617678241</v>
      </c>
      <c r="I596" s="57">
        <v>95.534915952601523</v>
      </c>
    </row>
    <row r="597" spans="1:9" s="4" customFormat="1" ht="31.5" x14ac:dyDescent="0.25">
      <c r="A597" s="5"/>
      <c r="B597" s="53" t="s">
        <v>153</v>
      </c>
      <c r="C597" s="54">
        <v>1320100590</v>
      </c>
      <c r="D597" s="66">
        <v>600</v>
      </c>
      <c r="E597" s="52">
        <v>10661700</v>
      </c>
      <c r="F597" s="57">
        <v>10363200</v>
      </c>
      <c r="G597" s="57">
        <v>9900474.4100000001</v>
      </c>
      <c r="H597" s="57">
        <v>92.860185617678241</v>
      </c>
      <c r="I597" s="57">
        <v>95.534915952601523</v>
      </c>
    </row>
    <row r="598" spans="1:9" s="4" customFormat="1" x14ac:dyDescent="0.25">
      <c r="A598" s="5"/>
      <c r="B598" s="53" t="s">
        <v>154</v>
      </c>
      <c r="C598" s="54">
        <v>1320100590</v>
      </c>
      <c r="D598" s="66">
        <v>610</v>
      </c>
      <c r="E598" s="52">
        <v>10661700</v>
      </c>
      <c r="F598" s="57">
        <v>10363200</v>
      </c>
      <c r="G598" s="57">
        <v>9900474.4100000001</v>
      </c>
      <c r="H598" s="57">
        <v>92.860185617678241</v>
      </c>
      <c r="I598" s="57">
        <v>95.534915952601523</v>
      </c>
    </row>
    <row r="599" spans="1:9" s="4" customFormat="1" x14ac:dyDescent="0.25">
      <c r="A599" s="5"/>
      <c r="B599" s="51" t="s">
        <v>217</v>
      </c>
      <c r="C599" s="54">
        <v>1320182360</v>
      </c>
      <c r="D599" s="66"/>
      <c r="E599" s="52">
        <v>17764221.359999999</v>
      </c>
      <c r="F599" s="57">
        <v>17764221.359999999</v>
      </c>
      <c r="G599" s="57">
        <v>14260131.27</v>
      </c>
      <c r="H599" s="57">
        <v>80.27445155637264</v>
      </c>
      <c r="I599" s="57">
        <v>80.27445155637264</v>
      </c>
    </row>
    <row r="600" spans="1:9" s="4" customFormat="1" x14ac:dyDescent="0.25">
      <c r="A600" s="5"/>
      <c r="B600" s="53" t="s">
        <v>187</v>
      </c>
      <c r="C600" s="54">
        <v>1320182360</v>
      </c>
      <c r="D600" s="66">
        <v>200</v>
      </c>
      <c r="E600" s="52">
        <v>12433400</v>
      </c>
      <c r="F600" s="57">
        <v>12433400</v>
      </c>
      <c r="G600" s="57">
        <v>9806808.9800000004</v>
      </c>
      <c r="H600" s="57">
        <v>78.87471632859878</v>
      </c>
      <c r="I600" s="57">
        <v>78.87471632859878</v>
      </c>
    </row>
    <row r="601" spans="1:9" s="4" customFormat="1" x14ac:dyDescent="0.25">
      <c r="A601" s="5"/>
      <c r="B601" s="53" t="s">
        <v>145</v>
      </c>
      <c r="C601" s="54">
        <v>1320182360</v>
      </c>
      <c r="D601" s="66">
        <v>240</v>
      </c>
      <c r="E601" s="52">
        <v>12433400</v>
      </c>
      <c r="F601" s="57">
        <v>12433400</v>
      </c>
      <c r="G601" s="57">
        <v>9806808.9800000004</v>
      </c>
      <c r="H601" s="57">
        <v>78.87471632859878</v>
      </c>
      <c r="I601" s="57">
        <v>78.87471632859878</v>
      </c>
    </row>
    <row r="602" spans="1:9" s="4" customFormat="1" ht="31.5" x14ac:dyDescent="0.25">
      <c r="A602" s="5"/>
      <c r="B602" s="53" t="s">
        <v>153</v>
      </c>
      <c r="C602" s="54">
        <v>1320182360</v>
      </c>
      <c r="D602" s="66">
        <v>600</v>
      </c>
      <c r="E602" s="52">
        <v>5330821.3600000003</v>
      </c>
      <c r="F602" s="57">
        <v>5330821.3600000003</v>
      </c>
      <c r="G602" s="57">
        <v>4453322.29</v>
      </c>
      <c r="H602" s="57">
        <v>83.539139454487369</v>
      </c>
      <c r="I602" s="57">
        <v>83.539139454487369</v>
      </c>
    </row>
    <row r="603" spans="1:9" s="4" customFormat="1" x14ac:dyDescent="0.25">
      <c r="A603" s="5"/>
      <c r="B603" s="53" t="s">
        <v>154</v>
      </c>
      <c r="C603" s="54">
        <v>1320182360</v>
      </c>
      <c r="D603" s="66">
        <v>610</v>
      </c>
      <c r="E603" s="52">
        <v>5330821.3600000003</v>
      </c>
      <c r="F603" s="57">
        <v>5330821.3600000003</v>
      </c>
      <c r="G603" s="57">
        <v>4453322.29</v>
      </c>
      <c r="H603" s="57">
        <v>83.539139454487369</v>
      </c>
      <c r="I603" s="57">
        <v>83.539139454487369</v>
      </c>
    </row>
    <row r="604" spans="1:9" s="4" customFormat="1" ht="31.5" x14ac:dyDescent="0.25">
      <c r="A604" s="5"/>
      <c r="B604" s="51" t="s">
        <v>75</v>
      </c>
      <c r="C604" s="54">
        <v>1320182370</v>
      </c>
      <c r="D604" s="66"/>
      <c r="E604" s="52">
        <v>6319600</v>
      </c>
      <c r="F604" s="57">
        <v>11990100</v>
      </c>
      <c r="G604" s="57">
        <v>11118661.960000001</v>
      </c>
      <c r="H604" s="57">
        <v>175.93933097031459</v>
      </c>
      <c r="I604" s="57">
        <v>92.732020250039625</v>
      </c>
    </row>
    <row r="605" spans="1:9" s="4" customFormat="1" ht="31.5" x14ac:dyDescent="0.25">
      <c r="A605" s="5"/>
      <c r="B605" s="53" t="s">
        <v>153</v>
      </c>
      <c r="C605" s="54">
        <v>1320182370</v>
      </c>
      <c r="D605" s="66">
        <v>600</v>
      </c>
      <c r="E605" s="52">
        <v>6319600</v>
      </c>
      <c r="F605" s="57">
        <v>11990100</v>
      </c>
      <c r="G605" s="57">
        <v>11118661.960000001</v>
      </c>
      <c r="H605" s="57">
        <v>175.93933097031459</v>
      </c>
      <c r="I605" s="57">
        <v>92.732020250039625</v>
      </c>
    </row>
    <row r="606" spans="1:9" s="4" customFormat="1" x14ac:dyDescent="0.25">
      <c r="A606" s="5"/>
      <c r="B606" s="53" t="s">
        <v>154</v>
      </c>
      <c r="C606" s="54">
        <v>1320182370</v>
      </c>
      <c r="D606" s="66">
        <v>610</v>
      </c>
      <c r="E606" s="52">
        <v>6319600</v>
      </c>
      <c r="F606" s="57">
        <v>11990100</v>
      </c>
      <c r="G606" s="57">
        <v>11118661.960000001</v>
      </c>
      <c r="H606" s="57">
        <v>175.93933097031459</v>
      </c>
      <c r="I606" s="57">
        <v>92.732020250039625</v>
      </c>
    </row>
    <row r="607" spans="1:9" s="4" customFormat="1" ht="31.5" x14ac:dyDescent="0.25">
      <c r="A607" s="5"/>
      <c r="B607" s="51" t="s">
        <v>218</v>
      </c>
      <c r="C607" s="54" t="s">
        <v>392</v>
      </c>
      <c r="D607" s="66"/>
      <c r="E607" s="52">
        <v>3537224.04</v>
      </c>
      <c r="F607" s="57">
        <v>3537224.04</v>
      </c>
      <c r="G607" s="57">
        <v>2998212.1399999997</v>
      </c>
      <c r="H607" s="57">
        <v>84.761725751473733</v>
      </c>
      <c r="I607" s="57">
        <v>84.761725751473733</v>
      </c>
    </row>
    <row r="608" spans="1:9" s="4" customFormat="1" x14ac:dyDescent="0.25">
      <c r="A608" s="5"/>
      <c r="B608" s="53" t="s">
        <v>187</v>
      </c>
      <c r="C608" s="54" t="s">
        <v>392</v>
      </c>
      <c r="D608" s="66">
        <v>200</v>
      </c>
      <c r="E608" s="52">
        <v>1381400</v>
      </c>
      <c r="F608" s="57">
        <v>1381400</v>
      </c>
      <c r="G608" s="57">
        <v>1089645.44</v>
      </c>
      <c r="H608" s="57">
        <v>78.879791515853483</v>
      </c>
      <c r="I608" s="57">
        <v>78.879791515853483</v>
      </c>
    </row>
    <row r="609" spans="1:9" s="4" customFormat="1" x14ac:dyDescent="0.25">
      <c r="A609" s="5"/>
      <c r="B609" s="53" t="s">
        <v>145</v>
      </c>
      <c r="C609" s="54" t="s">
        <v>392</v>
      </c>
      <c r="D609" s="66">
        <v>240</v>
      </c>
      <c r="E609" s="52">
        <v>1381400</v>
      </c>
      <c r="F609" s="57">
        <v>1381400</v>
      </c>
      <c r="G609" s="57">
        <v>1089645.44</v>
      </c>
      <c r="H609" s="57">
        <v>78.879791515853483</v>
      </c>
      <c r="I609" s="57">
        <v>78.879791515853483</v>
      </c>
    </row>
    <row r="610" spans="1:9" s="4" customFormat="1" ht="31.5" x14ac:dyDescent="0.25">
      <c r="A610" s="5"/>
      <c r="B610" s="53" t="s">
        <v>153</v>
      </c>
      <c r="C610" s="54" t="s">
        <v>392</v>
      </c>
      <c r="D610" s="66">
        <v>600</v>
      </c>
      <c r="E610" s="52">
        <v>2155824.04</v>
      </c>
      <c r="F610" s="57">
        <v>2155824.04</v>
      </c>
      <c r="G610" s="57">
        <v>1908566.7</v>
      </c>
      <c r="H610" s="57">
        <v>88.530727210927651</v>
      </c>
      <c r="I610" s="57">
        <v>88.530727210927651</v>
      </c>
    </row>
    <row r="611" spans="1:9" s="4" customFormat="1" x14ac:dyDescent="0.25">
      <c r="A611" s="5"/>
      <c r="B611" s="53" t="s">
        <v>154</v>
      </c>
      <c r="C611" s="54" t="s">
        <v>392</v>
      </c>
      <c r="D611" s="66">
        <v>610</v>
      </c>
      <c r="E611" s="52">
        <v>2155824.04</v>
      </c>
      <c r="F611" s="57">
        <v>2155824.04</v>
      </c>
      <c r="G611" s="57">
        <v>1908566.7</v>
      </c>
      <c r="H611" s="57">
        <v>88.530727210927651</v>
      </c>
      <c r="I611" s="57">
        <v>88.530727210927651</v>
      </c>
    </row>
    <row r="612" spans="1:9" s="4" customFormat="1" ht="31.5" x14ac:dyDescent="0.25">
      <c r="A612" s="5"/>
      <c r="B612" s="51" t="s">
        <v>76</v>
      </c>
      <c r="C612" s="54" t="s">
        <v>393</v>
      </c>
      <c r="D612" s="66"/>
      <c r="E612" s="52">
        <v>332600</v>
      </c>
      <c r="F612" s="57">
        <v>631100</v>
      </c>
      <c r="G612" s="57">
        <v>602098.5</v>
      </c>
      <c r="H612" s="57">
        <v>181.02781118460612</v>
      </c>
      <c r="I612" s="57">
        <v>95.404610996672474</v>
      </c>
    </row>
    <row r="613" spans="1:9" s="4" customFormat="1" ht="31.5" x14ac:dyDescent="0.25">
      <c r="A613" s="5"/>
      <c r="B613" s="53" t="s">
        <v>153</v>
      </c>
      <c r="C613" s="54" t="s">
        <v>393</v>
      </c>
      <c r="D613" s="66">
        <v>600</v>
      </c>
      <c r="E613" s="52">
        <v>332600</v>
      </c>
      <c r="F613" s="57">
        <v>631100</v>
      </c>
      <c r="G613" s="57">
        <v>602098.5</v>
      </c>
      <c r="H613" s="57">
        <v>181.02781118460612</v>
      </c>
      <c r="I613" s="57">
        <v>95.404610996672474</v>
      </c>
    </row>
    <row r="614" spans="1:9" s="4" customFormat="1" x14ac:dyDescent="0.25">
      <c r="A614" s="5"/>
      <c r="B614" s="53" t="s">
        <v>154</v>
      </c>
      <c r="C614" s="54" t="s">
        <v>393</v>
      </c>
      <c r="D614" s="66">
        <v>610</v>
      </c>
      <c r="E614" s="52">
        <v>332600</v>
      </c>
      <c r="F614" s="57">
        <v>631100</v>
      </c>
      <c r="G614" s="57">
        <v>602098.5</v>
      </c>
      <c r="H614" s="57">
        <v>181.02781118460612</v>
      </c>
      <c r="I614" s="57">
        <v>95.404610996672474</v>
      </c>
    </row>
    <row r="615" spans="1:9" s="4" customFormat="1" x14ac:dyDescent="0.25">
      <c r="A615" s="5"/>
      <c r="B615" s="51" t="s">
        <v>10</v>
      </c>
      <c r="C615" s="54">
        <v>1340000000</v>
      </c>
      <c r="D615" s="66"/>
      <c r="E615" s="52">
        <v>3121000</v>
      </c>
      <c r="F615" s="57">
        <v>2893000</v>
      </c>
      <c r="G615" s="57">
        <v>1507053.28</v>
      </c>
      <c r="H615" s="57">
        <v>48.287512976610067</v>
      </c>
      <c r="I615" s="57">
        <v>52.093096439681993</v>
      </c>
    </row>
    <row r="616" spans="1:9" s="4" customFormat="1" x14ac:dyDescent="0.25">
      <c r="A616" s="5"/>
      <c r="B616" s="51" t="s">
        <v>11</v>
      </c>
      <c r="C616" s="54">
        <v>1340100000</v>
      </c>
      <c r="D616" s="66"/>
      <c r="E616" s="52">
        <v>626300</v>
      </c>
      <c r="F616" s="57">
        <v>626300</v>
      </c>
      <c r="G616" s="57">
        <v>586300</v>
      </c>
      <c r="H616" s="57">
        <v>93.61328436851349</v>
      </c>
      <c r="I616" s="57">
        <v>93.61328436851349</v>
      </c>
    </row>
    <row r="617" spans="1:9" s="4" customFormat="1" x14ac:dyDescent="0.25">
      <c r="A617" s="5"/>
      <c r="B617" s="51" t="s">
        <v>219</v>
      </c>
      <c r="C617" s="54">
        <v>1340182380</v>
      </c>
      <c r="D617" s="66"/>
      <c r="E617" s="52">
        <v>595000</v>
      </c>
      <c r="F617" s="57">
        <v>595000</v>
      </c>
      <c r="G617" s="57">
        <v>555000</v>
      </c>
      <c r="H617" s="57">
        <v>93.277310924369743</v>
      </c>
      <c r="I617" s="57">
        <v>93.277310924369743</v>
      </c>
    </row>
    <row r="618" spans="1:9" s="4" customFormat="1" x14ac:dyDescent="0.25">
      <c r="A618" s="5"/>
      <c r="B618" s="53" t="s">
        <v>187</v>
      </c>
      <c r="C618" s="54">
        <v>1340182380</v>
      </c>
      <c r="D618" s="66">
        <v>200</v>
      </c>
      <c r="E618" s="52">
        <v>595000</v>
      </c>
      <c r="F618" s="57">
        <v>595000</v>
      </c>
      <c r="G618" s="57">
        <v>555000</v>
      </c>
      <c r="H618" s="57">
        <v>93.277310924369743</v>
      </c>
      <c r="I618" s="57">
        <v>93.277310924369743</v>
      </c>
    </row>
    <row r="619" spans="1:9" s="4" customFormat="1" x14ac:dyDescent="0.25">
      <c r="A619" s="5"/>
      <c r="B619" s="53" t="s">
        <v>145</v>
      </c>
      <c r="C619" s="54">
        <v>1340182380</v>
      </c>
      <c r="D619" s="66">
        <v>240</v>
      </c>
      <c r="E619" s="52">
        <v>595000</v>
      </c>
      <c r="F619" s="57">
        <v>595000</v>
      </c>
      <c r="G619" s="57">
        <v>555000</v>
      </c>
      <c r="H619" s="57">
        <v>93.277310924369743</v>
      </c>
      <c r="I619" s="57">
        <v>93.277310924369743</v>
      </c>
    </row>
    <row r="620" spans="1:9" s="4" customFormat="1" ht="31.5" x14ac:dyDescent="0.25">
      <c r="A620" s="5"/>
      <c r="B620" s="51" t="s">
        <v>12</v>
      </c>
      <c r="C620" s="54" t="s">
        <v>394</v>
      </c>
      <c r="D620" s="66"/>
      <c r="E620" s="52">
        <v>31300</v>
      </c>
      <c r="F620" s="57">
        <v>31300</v>
      </c>
      <c r="G620" s="57">
        <v>31300</v>
      </c>
      <c r="H620" s="57">
        <v>100</v>
      </c>
      <c r="I620" s="57">
        <v>100</v>
      </c>
    </row>
    <row r="621" spans="1:9" s="4" customFormat="1" x14ac:dyDescent="0.25">
      <c r="A621" s="5"/>
      <c r="B621" s="53" t="s">
        <v>187</v>
      </c>
      <c r="C621" s="54" t="s">
        <v>394</v>
      </c>
      <c r="D621" s="66">
        <v>200</v>
      </c>
      <c r="E621" s="52">
        <v>31300</v>
      </c>
      <c r="F621" s="57">
        <v>31300</v>
      </c>
      <c r="G621" s="57">
        <v>31300</v>
      </c>
      <c r="H621" s="57">
        <v>100</v>
      </c>
      <c r="I621" s="57">
        <v>100</v>
      </c>
    </row>
    <row r="622" spans="1:9" s="4" customFormat="1" x14ac:dyDescent="0.25">
      <c r="A622" s="5"/>
      <c r="B622" s="53" t="s">
        <v>145</v>
      </c>
      <c r="C622" s="54" t="s">
        <v>394</v>
      </c>
      <c r="D622" s="66">
        <v>240</v>
      </c>
      <c r="E622" s="52">
        <v>31300</v>
      </c>
      <c r="F622" s="57">
        <v>31300</v>
      </c>
      <c r="G622" s="57">
        <v>31300</v>
      </c>
      <c r="H622" s="57">
        <v>100</v>
      </c>
      <c r="I622" s="57">
        <v>100</v>
      </c>
    </row>
    <row r="623" spans="1:9" s="4" customFormat="1" ht="47.25" x14ac:dyDescent="0.25">
      <c r="A623" s="5"/>
      <c r="B623" s="51" t="s">
        <v>13</v>
      </c>
      <c r="C623" s="54">
        <v>1340200000</v>
      </c>
      <c r="D623" s="66"/>
      <c r="E623" s="52">
        <v>2491200</v>
      </c>
      <c r="F623" s="57">
        <v>2263200</v>
      </c>
      <c r="G623" s="57">
        <v>917653.28</v>
      </c>
      <c r="H623" s="57">
        <v>36.835793192035972</v>
      </c>
      <c r="I623" s="57">
        <v>40.546716154118059</v>
      </c>
    </row>
    <row r="624" spans="1:9" s="4" customFormat="1" x14ac:dyDescent="0.25">
      <c r="A624" s="5"/>
      <c r="B624" s="51" t="s">
        <v>219</v>
      </c>
      <c r="C624" s="54">
        <v>1340282380</v>
      </c>
      <c r="D624" s="66"/>
      <c r="E624" s="52">
        <v>2366600</v>
      </c>
      <c r="F624" s="57">
        <v>2138600</v>
      </c>
      <c r="G624" s="57">
        <v>844053.28</v>
      </c>
      <c r="H624" s="57">
        <v>35.665227752894452</v>
      </c>
      <c r="I624" s="57">
        <v>39.467561956420091</v>
      </c>
    </row>
    <row r="625" spans="1:9" s="4" customFormat="1" x14ac:dyDescent="0.25">
      <c r="A625" s="5"/>
      <c r="B625" s="53" t="s">
        <v>140</v>
      </c>
      <c r="C625" s="54">
        <v>1340282380</v>
      </c>
      <c r="D625" s="66">
        <v>800</v>
      </c>
      <c r="E625" s="52">
        <v>2366600</v>
      </c>
      <c r="F625" s="57">
        <v>2138600</v>
      </c>
      <c r="G625" s="57">
        <v>844053.28</v>
      </c>
      <c r="H625" s="57">
        <v>35.665227752894452</v>
      </c>
      <c r="I625" s="57">
        <v>39.467561956420091</v>
      </c>
    </row>
    <row r="626" spans="1:9" s="4" customFormat="1" ht="31.5" x14ac:dyDescent="0.25">
      <c r="A626" s="5"/>
      <c r="B626" s="53" t="s">
        <v>205</v>
      </c>
      <c r="C626" s="54">
        <v>1340282380</v>
      </c>
      <c r="D626" s="66">
        <v>810</v>
      </c>
      <c r="E626" s="52">
        <v>2366600</v>
      </c>
      <c r="F626" s="57">
        <v>2138600</v>
      </c>
      <c r="G626" s="57">
        <v>844053.28</v>
      </c>
      <c r="H626" s="57">
        <v>35.665227752894452</v>
      </c>
      <c r="I626" s="57">
        <v>39.467561956420091</v>
      </c>
    </row>
    <row r="627" spans="1:9" s="4" customFormat="1" ht="31.5" x14ac:dyDescent="0.25">
      <c r="A627" s="5"/>
      <c r="B627" s="51" t="s">
        <v>12</v>
      </c>
      <c r="C627" s="54" t="s">
        <v>395</v>
      </c>
      <c r="D627" s="66"/>
      <c r="E627" s="52">
        <v>124600</v>
      </c>
      <c r="F627" s="57">
        <v>124600</v>
      </c>
      <c r="G627" s="57">
        <v>73600</v>
      </c>
      <c r="H627" s="57">
        <v>59.069020866773684</v>
      </c>
      <c r="I627" s="57">
        <v>59.069020866773684</v>
      </c>
    </row>
    <row r="628" spans="1:9" s="4" customFormat="1" x14ac:dyDescent="0.25">
      <c r="A628" s="5"/>
      <c r="B628" s="53" t="s">
        <v>140</v>
      </c>
      <c r="C628" s="54" t="s">
        <v>395</v>
      </c>
      <c r="D628" s="66">
        <v>800</v>
      </c>
      <c r="E628" s="52">
        <v>124600</v>
      </c>
      <c r="F628" s="57">
        <v>124600</v>
      </c>
      <c r="G628" s="57">
        <v>73600</v>
      </c>
      <c r="H628" s="57">
        <v>59.069020866773684</v>
      </c>
      <c r="I628" s="57">
        <v>59.069020866773684</v>
      </c>
    </row>
    <row r="629" spans="1:9" s="4" customFormat="1" ht="31.5" x14ac:dyDescent="0.25">
      <c r="A629" s="5"/>
      <c r="B629" s="53" t="s">
        <v>205</v>
      </c>
      <c r="C629" s="54" t="s">
        <v>395</v>
      </c>
      <c r="D629" s="66">
        <v>810</v>
      </c>
      <c r="E629" s="52">
        <v>124600</v>
      </c>
      <c r="F629" s="57">
        <v>124600</v>
      </c>
      <c r="G629" s="57">
        <v>73600</v>
      </c>
      <c r="H629" s="57">
        <v>59.069020866773684</v>
      </c>
      <c r="I629" s="57">
        <v>59.069020866773684</v>
      </c>
    </row>
    <row r="630" spans="1:9" s="4" customFormat="1" ht="31.5" x14ac:dyDescent="0.25">
      <c r="A630" s="5"/>
      <c r="B630" s="51" t="s">
        <v>14</v>
      </c>
      <c r="C630" s="54">
        <v>1340300000</v>
      </c>
      <c r="D630" s="66"/>
      <c r="E630" s="52">
        <v>3500</v>
      </c>
      <c r="F630" s="57">
        <v>3500</v>
      </c>
      <c r="G630" s="57">
        <v>3100</v>
      </c>
      <c r="H630" s="57">
        <v>88.571428571428569</v>
      </c>
      <c r="I630" s="57">
        <v>88.571428571428569</v>
      </c>
    </row>
    <row r="631" spans="1:9" s="4" customFormat="1" x14ac:dyDescent="0.25">
      <c r="A631" s="5"/>
      <c r="B631" s="51" t="s">
        <v>164</v>
      </c>
      <c r="C631" s="54">
        <v>1340399990</v>
      </c>
      <c r="D631" s="66"/>
      <c r="E631" s="52">
        <v>3500</v>
      </c>
      <c r="F631" s="57">
        <v>3500</v>
      </c>
      <c r="G631" s="57">
        <v>3100</v>
      </c>
      <c r="H631" s="57">
        <v>88.571428571428569</v>
      </c>
      <c r="I631" s="57">
        <v>88.571428571428569</v>
      </c>
    </row>
    <row r="632" spans="1:9" s="4" customFormat="1" x14ac:dyDescent="0.25">
      <c r="A632" s="5"/>
      <c r="B632" s="53" t="s">
        <v>187</v>
      </c>
      <c r="C632" s="54">
        <v>1340399990</v>
      </c>
      <c r="D632" s="66">
        <v>200</v>
      </c>
      <c r="E632" s="52">
        <v>3500</v>
      </c>
      <c r="F632" s="57">
        <v>3500</v>
      </c>
      <c r="G632" s="57">
        <v>3100</v>
      </c>
      <c r="H632" s="57">
        <v>88.571428571428569</v>
      </c>
      <c r="I632" s="57">
        <v>88.571428571428569</v>
      </c>
    </row>
    <row r="633" spans="1:9" s="4" customFormat="1" x14ac:dyDescent="0.25">
      <c r="A633" s="5"/>
      <c r="B633" s="53" t="s">
        <v>145</v>
      </c>
      <c r="C633" s="54">
        <v>1340399990</v>
      </c>
      <c r="D633" s="66">
        <v>240</v>
      </c>
      <c r="E633" s="52">
        <v>3500</v>
      </c>
      <c r="F633" s="57">
        <v>3500</v>
      </c>
      <c r="G633" s="57">
        <v>3100</v>
      </c>
      <c r="H633" s="57">
        <v>88.571428571428569</v>
      </c>
      <c r="I633" s="57">
        <v>88.571428571428569</v>
      </c>
    </row>
    <row r="634" spans="1:9" s="4" customFormat="1" ht="31.5" x14ac:dyDescent="0.25">
      <c r="A634" s="5"/>
      <c r="B634" s="51" t="s">
        <v>15</v>
      </c>
      <c r="C634" s="54">
        <v>1400000000</v>
      </c>
      <c r="D634" s="66"/>
      <c r="E634" s="52">
        <v>5153900</v>
      </c>
      <c r="F634" s="57">
        <v>5153900</v>
      </c>
      <c r="G634" s="57">
        <v>3219600.88</v>
      </c>
      <c r="H634" s="57">
        <v>62.469215157453576</v>
      </c>
      <c r="I634" s="57">
        <v>62.469215157453576</v>
      </c>
    </row>
    <row r="635" spans="1:9" s="4" customFormat="1" ht="31.5" x14ac:dyDescent="0.25">
      <c r="A635" s="5"/>
      <c r="B635" s="51" t="s">
        <v>27</v>
      </c>
      <c r="C635" s="54">
        <v>1410000000</v>
      </c>
      <c r="D635" s="66"/>
      <c r="E635" s="52">
        <v>66800</v>
      </c>
      <c r="F635" s="57">
        <v>66800</v>
      </c>
      <c r="G635" s="57">
        <v>49200</v>
      </c>
      <c r="H635" s="57">
        <v>73.65269461077844</v>
      </c>
      <c r="I635" s="57">
        <v>73.65269461077844</v>
      </c>
    </row>
    <row r="636" spans="1:9" s="4" customFormat="1" ht="31.5" x14ac:dyDescent="0.25">
      <c r="A636" s="5"/>
      <c r="B636" s="51" t="s">
        <v>28</v>
      </c>
      <c r="C636" s="54">
        <v>1410100000</v>
      </c>
      <c r="D636" s="66"/>
      <c r="E636" s="52">
        <v>66800</v>
      </c>
      <c r="F636" s="57">
        <v>66800</v>
      </c>
      <c r="G636" s="57">
        <v>49200</v>
      </c>
      <c r="H636" s="57">
        <v>73.65269461077844</v>
      </c>
      <c r="I636" s="57">
        <v>73.65269461077844</v>
      </c>
    </row>
    <row r="637" spans="1:9" s="4" customFormat="1" x14ac:dyDescent="0.25">
      <c r="A637" s="5"/>
      <c r="B637" s="51" t="s">
        <v>29</v>
      </c>
      <c r="C637" s="54">
        <v>1410120070</v>
      </c>
      <c r="D637" s="66"/>
      <c r="E637" s="52">
        <v>66800</v>
      </c>
      <c r="F637" s="57">
        <v>66800</v>
      </c>
      <c r="G637" s="57">
        <v>49200</v>
      </c>
      <c r="H637" s="57">
        <v>73.65269461077844</v>
      </c>
      <c r="I637" s="57">
        <v>73.65269461077844</v>
      </c>
    </row>
    <row r="638" spans="1:9" s="4" customFormat="1" x14ac:dyDescent="0.25">
      <c r="A638" s="5"/>
      <c r="B638" s="53" t="s">
        <v>187</v>
      </c>
      <c r="C638" s="54">
        <v>1410120070</v>
      </c>
      <c r="D638" s="66">
        <v>200</v>
      </c>
      <c r="E638" s="52">
        <v>66800</v>
      </c>
      <c r="F638" s="57">
        <v>66800</v>
      </c>
      <c r="G638" s="57">
        <v>49200</v>
      </c>
      <c r="H638" s="57">
        <v>73.65269461077844</v>
      </c>
      <c r="I638" s="57">
        <v>73.65269461077844</v>
      </c>
    </row>
    <row r="639" spans="1:9" s="4" customFormat="1" x14ac:dyDescent="0.25">
      <c r="A639" s="5"/>
      <c r="B639" s="53" t="s">
        <v>145</v>
      </c>
      <c r="C639" s="54">
        <v>1410120070</v>
      </c>
      <c r="D639" s="66">
        <v>240</v>
      </c>
      <c r="E639" s="52">
        <v>66800</v>
      </c>
      <c r="F639" s="57">
        <v>66800</v>
      </c>
      <c r="G639" s="57">
        <v>49200</v>
      </c>
      <c r="H639" s="57">
        <v>73.65269461077844</v>
      </c>
      <c r="I639" s="57">
        <v>73.65269461077844</v>
      </c>
    </row>
    <row r="640" spans="1:9" s="4" customFormat="1" ht="31.5" x14ac:dyDescent="0.25">
      <c r="A640" s="5"/>
      <c r="B640" s="51" t="s">
        <v>30</v>
      </c>
      <c r="C640" s="54">
        <v>1420000000</v>
      </c>
      <c r="D640" s="66"/>
      <c r="E640" s="52">
        <v>3675500</v>
      </c>
      <c r="F640" s="57">
        <v>3675500</v>
      </c>
      <c r="G640" s="57">
        <v>2450410.88</v>
      </c>
      <c r="H640" s="57">
        <v>66.668776492994155</v>
      </c>
      <c r="I640" s="57">
        <v>66.668776492994155</v>
      </c>
    </row>
    <row r="641" spans="1:9" s="4" customFormat="1" ht="31.5" x14ac:dyDescent="0.25">
      <c r="A641" s="5"/>
      <c r="B641" s="51" t="s">
        <v>31</v>
      </c>
      <c r="C641" s="54">
        <v>1420100000</v>
      </c>
      <c r="D641" s="66"/>
      <c r="E641" s="52">
        <v>3468600</v>
      </c>
      <c r="F641" s="57">
        <v>3468600</v>
      </c>
      <c r="G641" s="57">
        <v>2271650.88</v>
      </c>
      <c r="H641" s="57">
        <v>65.491866459090119</v>
      </c>
      <c r="I641" s="57">
        <v>65.491866459090119</v>
      </c>
    </row>
    <row r="642" spans="1:9" s="4" customFormat="1" x14ac:dyDescent="0.25">
      <c r="A642" s="5"/>
      <c r="B642" s="51" t="s">
        <v>29</v>
      </c>
      <c r="C642" s="54">
        <v>1420120070</v>
      </c>
      <c r="D642" s="66"/>
      <c r="E642" s="52">
        <v>3468600</v>
      </c>
      <c r="F642" s="57">
        <v>3468600</v>
      </c>
      <c r="G642" s="57">
        <v>2271650.88</v>
      </c>
      <c r="H642" s="57">
        <v>65.491866459090119</v>
      </c>
      <c r="I642" s="57">
        <v>65.491866459090119</v>
      </c>
    </row>
    <row r="643" spans="1:9" s="4" customFormat="1" x14ac:dyDescent="0.25">
      <c r="A643" s="5"/>
      <c r="B643" s="53" t="s">
        <v>187</v>
      </c>
      <c r="C643" s="54">
        <v>1420120070</v>
      </c>
      <c r="D643" s="66">
        <v>200</v>
      </c>
      <c r="E643" s="52">
        <v>3468600</v>
      </c>
      <c r="F643" s="57">
        <v>3468600</v>
      </c>
      <c r="G643" s="57">
        <v>2271650.88</v>
      </c>
      <c r="H643" s="57">
        <v>65.491866459090119</v>
      </c>
      <c r="I643" s="57">
        <v>65.491866459090119</v>
      </c>
    </row>
    <row r="644" spans="1:9" s="4" customFormat="1" x14ac:dyDescent="0.25">
      <c r="A644" s="5"/>
      <c r="B644" s="53" t="s">
        <v>145</v>
      </c>
      <c r="C644" s="54">
        <v>1420120070</v>
      </c>
      <c r="D644" s="66">
        <v>240</v>
      </c>
      <c r="E644" s="52">
        <v>3468600</v>
      </c>
      <c r="F644" s="57">
        <v>3468600</v>
      </c>
      <c r="G644" s="57">
        <v>2271650.88</v>
      </c>
      <c r="H644" s="57">
        <v>65.491866459090119</v>
      </c>
      <c r="I644" s="57">
        <v>65.491866459090119</v>
      </c>
    </row>
    <row r="645" spans="1:9" s="4" customFormat="1" ht="31.5" x14ac:dyDescent="0.25">
      <c r="A645" s="5"/>
      <c r="B645" s="51" t="s">
        <v>32</v>
      </c>
      <c r="C645" s="54">
        <v>1420200000</v>
      </c>
      <c r="D645" s="66"/>
      <c r="E645" s="52">
        <v>206900</v>
      </c>
      <c r="F645" s="57">
        <v>206900</v>
      </c>
      <c r="G645" s="57">
        <v>178760</v>
      </c>
      <c r="H645" s="57">
        <v>86.399226679555341</v>
      </c>
      <c r="I645" s="57">
        <v>86.399226679555341</v>
      </c>
    </row>
    <row r="646" spans="1:9" s="4" customFormat="1" x14ac:dyDescent="0.25">
      <c r="A646" s="5"/>
      <c r="B646" s="51" t="s">
        <v>29</v>
      </c>
      <c r="C646" s="54">
        <v>1420220070</v>
      </c>
      <c r="D646" s="66"/>
      <c r="E646" s="52">
        <v>206900</v>
      </c>
      <c r="F646" s="57">
        <v>206900</v>
      </c>
      <c r="G646" s="57">
        <v>178760</v>
      </c>
      <c r="H646" s="57">
        <v>86.399226679555341</v>
      </c>
      <c r="I646" s="57">
        <v>86.399226679555341</v>
      </c>
    </row>
    <row r="647" spans="1:9" s="4" customFormat="1" x14ac:dyDescent="0.25">
      <c r="A647" s="5"/>
      <c r="B647" s="53" t="s">
        <v>187</v>
      </c>
      <c r="C647" s="54">
        <v>1420220070</v>
      </c>
      <c r="D647" s="66">
        <v>200</v>
      </c>
      <c r="E647" s="52">
        <v>206900</v>
      </c>
      <c r="F647" s="57">
        <v>206900</v>
      </c>
      <c r="G647" s="57">
        <v>178760</v>
      </c>
      <c r="H647" s="57">
        <v>86.399226679555341</v>
      </c>
      <c r="I647" s="57">
        <v>86.399226679555341</v>
      </c>
    </row>
    <row r="648" spans="1:9" s="4" customFormat="1" x14ac:dyDescent="0.25">
      <c r="A648" s="5"/>
      <c r="B648" s="53" t="s">
        <v>145</v>
      </c>
      <c r="C648" s="54">
        <v>1420220070</v>
      </c>
      <c r="D648" s="66">
        <v>240</v>
      </c>
      <c r="E648" s="52">
        <v>206900</v>
      </c>
      <c r="F648" s="57">
        <v>206900</v>
      </c>
      <c r="G648" s="57">
        <v>178760</v>
      </c>
      <c r="H648" s="57">
        <v>86.399226679555341</v>
      </c>
      <c r="I648" s="57">
        <v>86.399226679555341</v>
      </c>
    </row>
    <row r="649" spans="1:9" s="4" customFormat="1" ht="31.5" x14ac:dyDescent="0.25">
      <c r="A649" s="5"/>
      <c r="B649" s="51" t="s">
        <v>33</v>
      </c>
      <c r="C649" s="54">
        <v>1430000000</v>
      </c>
      <c r="D649" s="66"/>
      <c r="E649" s="52">
        <v>1411600</v>
      </c>
      <c r="F649" s="57">
        <v>1411600</v>
      </c>
      <c r="G649" s="57">
        <v>719990</v>
      </c>
      <c r="H649" s="57">
        <v>51.005242278265797</v>
      </c>
      <c r="I649" s="57">
        <v>51.005242278265797</v>
      </c>
    </row>
    <row r="650" spans="1:9" s="4" customFormat="1" ht="31.5" x14ac:dyDescent="0.25">
      <c r="A650" s="5"/>
      <c r="B650" s="51" t="s">
        <v>34</v>
      </c>
      <c r="C650" s="54">
        <v>1430100000</v>
      </c>
      <c r="D650" s="66"/>
      <c r="E650" s="52">
        <v>796600</v>
      </c>
      <c r="F650" s="57">
        <v>796600</v>
      </c>
      <c r="G650" s="57">
        <v>526990</v>
      </c>
      <c r="H650" s="57">
        <v>66.154908360532261</v>
      </c>
      <c r="I650" s="57">
        <v>66.154908360532261</v>
      </c>
    </row>
    <row r="651" spans="1:9" s="4" customFormat="1" x14ac:dyDescent="0.25">
      <c r="A651" s="5"/>
      <c r="B651" s="51" t="s">
        <v>29</v>
      </c>
      <c r="C651" s="54">
        <v>1430120070</v>
      </c>
      <c r="D651" s="66"/>
      <c r="E651" s="52">
        <v>796600</v>
      </c>
      <c r="F651" s="57">
        <v>796600</v>
      </c>
      <c r="G651" s="57">
        <v>526990</v>
      </c>
      <c r="H651" s="57">
        <v>66.154908360532261</v>
      </c>
      <c r="I651" s="57">
        <v>66.154908360532261</v>
      </c>
    </row>
    <row r="652" spans="1:9" s="4" customFormat="1" x14ac:dyDescent="0.25">
      <c r="A652" s="5"/>
      <c r="B652" s="53" t="s">
        <v>187</v>
      </c>
      <c r="C652" s="54">
        <v>1430120070</v>
      </c>
      <c r="D652" s="66">
        <v>200</v>
      </c>
      <c r="E652" s="52">
        <v>796600</v>
      </c>
      <c r="F652" s="57">
        <v>796600</v>
      </c>
      <c r="G652" s="57">
        <v>526990</v>
      </c>
      <c r="H652" s="57">
        <v>66.154908360532261</v>
      </c>
      <c r="I652" s="57">
        <v>66.154908360532261</v>
      </c>
    </row>
    <row r="653" spans="1:9" s="4" customFormat="1" x14ac:dyDescent="0.25">
      <c r="A653" s="5"/>
      <c r="B653" s="53" t="s">
        <v>145</v>
      </c>
      <c r="C653" s="54">
        <v>1430120070</v>
      </c>
      <c r="D653" s="66">
        <v>240</v>
      </c>
      <c r="E653" s="52">
        <v>796600</v>
      </c>
      <c r="F653" s="57">
        <v>796600</v>
      </c>
      <c r="G653" s="57">
        <v>526990</v>
      </c>
      <c r="H653" s="57">
        <v>66.154908360532261</v>
      </c>
      <c r="I653" s="57">
        <v>66.154908360532261</v>
      </c>
    </row>
    <row r="654" spans="1:9" s="4" customFormat="1" ht="31.5" x14ac:dyDescent="0.25">
      <c r="A654" s="5"/>
      <c r="B654" s="51" t="s">
        <v>35</v>
      </c>
      <c r="C654" s="54">
        <v>1430200000</v>
      </c>
      <c r="D654" s="66"/>
      <c r="E654" s="52">
        <v>615000</v>
      </c>
      <c r="F654" s="57">
        <v>615000</v>
      </c>
      <c r="G654" s="57">
        <v>193000</v>
      </c>
      <c r="H654" s="57">
        <v>31.382113821138212</v>
      </c>
      <c r="I654" s="57">
        <v>31.382113821138212</v>
      </c>
    </row>
    <row r="655" spans="1:9" s="4" customFormat="1" x14ac:dyDescent="0.25">
      <c r="A655" s="5"/>
      <c r="B655" s="51" t="s">
        <v>29</v>
      </c>
      <c r="C655" s="54">
        <v>1430220070</v>
      </c>
      <c r="D655" s="66"/>
      <c r="E655" s="52">
        <v>615000</v>
      </c>
      <c r="F655" s="57">
        <v>615000</v>
      </c>
      <c r="G655" s="57">
        <v>193000</v>
      </c>
      <c r="H655" s="57">
        <v>31.382113821138212</v>
      </c>
      <c r="I655" s="57">
        <v>31.382113821138212</v>
      </c>
    </row>
    <row r="656" spans="1:9" s="4" customFormat="1" x14ac:dyDescent="0.25">
      <c r="A656" s="5"/>
      <c r="B656" s="53" t="s">
        <v>187</v>
      </c>
      <c r="C656" s="54">
        <v>1430220070</v>
      </c>
      <c r="D656" s="66">
        <v>200</v>
      </c>
      <c r="E656" s="52">
        <v>615000</v>
      </c>
      <c r="F656" s="57">
        <v>615000</v>
      </c>
      <c r="G656" s="57">
        <v>193000</v>
      </c>
      <c r="H656" s="57">
        <v>31.382113821138212</v>
      </c>
      <c r="I656" s="57">
        <v>31.382113821138212</v>
      </c>
    </row>
    <row r="657" spans="1:9" s="4" customFormat="1" x14ac:dyDescent="0.25">
      <c r="A657" s="5"/>
      <c r="B657" s="53" t="s">
        <v>145</v>
      </c>
      <c r="C657" s="54">
        <v>1430220070</v>
      </c>
      <c r="D657" s="66">
        <v>240</v>
      </c>
      <c r="E657" s="52">
        <v>615000</v>
      </c>
      <c r="F657" s="57">
        <v>615000</v>
      </c>
      <c r="G657" s="57">
        <v>193000</v>
      </c>
      <c r="H657" s="57">
        <v>31.382113821138212</v>
      </c>
      <c r="I657" s="57">
        <v>31.382113821138212</v>
      </c>
    </row>
    <row r="658" spans="1:9" s="4" customFormat="1" ht="31.5" x14ac:dyDescent="0.25">
      <c r="A658" s="5"/>
      <c r="B658" s="51" t="s">
        <v>137</v>
      </c>
      <c r="C658" s="54">
        <v>1500000000</v>
      </c>
      <c r="D658" s="66"/>
      <c r="E658" s="52">
        <v>167850700</v>
      </c>
      <c r="F658" s="57">
        <v>160663555.03999999</v>
      </c>
      <c r="G658" s="57">
        <v>136048414.30000001</v>
      </c>
      <c r="H658" s="57">
        <v>81.053230221857888</v>
      </c>
      <c r="I658" s="57">
        <v>84.679076263517501</v>
      </c>
    </row>
    <row r="659" spans="1:9" s="4" customFormat="1" x14ac:dyDescent="0.25">
      <c r="A659" s="5"/>
      <c r="B659" s="51" t="s">
        <v>36</v>
      </c>
      <c r="C659" s="54">
        <v>1510000000</v>
      </c>
      <c r="D659" s="66"/>
      <c r="E659" s="52">
        <v>63183000</v>
      </c>
      <c r="F659" s="57">
        <v>63183000</v>
      </c>
      <c r="G659" s="57">
        <v>58676520</v>
      </c>
      <c r="H659" s="57">
        <v>92.867575138882302</v>
      </c>
      <c r="I659" s="57">
        <v>92.867575138882302</v>
      </c>
    </row>
    <row r="660" spans="1:9" s="4" customFormat="1" ht="31.5" x14ac:dyDescent="0.25">
      <c r="A660" s="5"/>
      <c r="B660" s="51" t="s">
        <v>37</v>
      </c>
      <c r="C660" s="54">
        <v>1510100000</v>
      </c>
      <c r="D660" s="66"/>
      <c r="E660" s="52">
        <v>58983000</v>
      </c>
      <c r="F660" s="57">
        <v>58983000</v>
      </c>
      <c r="G660" s="57">
        <v>58676520</v>
      </c>
      <c r="H660" s="57">
        <v>99.480392655510911</v>
      </c>
      <c r="I660" s="57">
        <v>99.480392655510911</v>
      </c>
    </row>
    <row r="661" spans="1:9" s="4" customFormat="1" x14ac:dyDescent="0.25">
      <c r="A661" s="5"/>
      <c r="B661" s="51" t="s">
        <v>204</v>
      </c>
      <c r="C661" s="54">
        <v>1510161100</v>
      </c>
      <c r="D661" s="66"/>
      <c r="E661" s="52">
        <v>58983000</v>
      </c>
      <c r="F661" s="57">
        <v>58983000</v>
      </c>
      <c r="G661" s="57">
        <v>58676520</v>
      </c>
      <c r="H661" s="57">
        <v>99.480392655510911</v>
      </c>
      <c r="I661" s="57">
        <v>99.480392655510911</v>
      </c>
    </row>
    <row r="662" spans="1:9" s="4" customFormat="1" x14ac:dyDescent="0.25">
      <c r="A662" s="5"/>
      <c r="B662" s="53" t="s">
        <v>140</v>
      </c>
      <c r="C662" s="54">
        <v>1510161100</v>
      </c>
      <c r="D662" s="66">
        <v>800</v>
      </c>
      <c r="E662" s="52">
        <v>58983000</v>
      </c>
      <c r="F662" s="57">
        <v>58983000</v>
      </c>
      <c r="G662" s="57">
        <v>58676520</v>
      </c>
      <c r="H662" s="57">
        <v>99.480392655510911</v>
      </c>
      <c r="I662" s="57">
        <v>99.480392655510911</v>
      </c>
    </row>
    <row r="663" spans="1:9" s="4" customFormat="1" ht="31.5" x14ac:dyDescent="0.25">
      <c r="A663" s="5"/>
      <c r="B663" s="53" t="s">
        <v>205</v>
      </c>
      <c r="C663" s="54">
        <v>1510161100</v>
      </c>
      <c r="D663" s="66">
        <v>810</v>
      </c>
      <c r="E663" s="52">
        <v>58983000</v>
      </c>
      <c r="F663" s="57">
        <v>58983000</v>
      </c>
      <c r="G663" s="57">
        <v>58676520</v>
      </c>
      <c r="H663" s="57">
        <v>99.480392655510911</v>
      </c>
      <c r="I663" s="57">
        <v>99.480392655510911</v>
      </c>
    </row>
    <row r="664" spans="1:9" s="4" customFormat="1" ht="31.5" x14ac:dyDescent="0.25">
      <c r="A664" s="5"/>
      <c r="B664" s="51" t="s">
        <v>365</v>
      </c>
      <c r="C664" s="54">
        <v>1510200000</v>
      </c>
      <c r="D664" s="66"/>
      <c r="E664" s="52">
        <v>4200000</v>
      </c>
      <c r="F664" s="57">
        <v>4200000</v>
      </c>
      <c r="G664" s="57">
        <v>0</v>
      </c>
      <c r="H664" s="57">
        <v>0</v>
      </c>
      <c r="I664" s="57">
        <v>0</v>
      </c>
    </row>
    <row r="665" spans="1:9" s="4" customFormat="1" x14ac:dyDescent="0.25">
      <c r="A665" s="5"/>
      <c r="B665" s="51" t="s">
        <v>164</v>
      </c>
      <c r="C665" s="54">
        <v>1510299990</v>
      </c>
      <c r="D665" s="66"/>
      <c r="E665" s="52">
        <v>4200000</v>
      </c>
      <c r="F665" s="57">
        <v>4200000</v>
      </c>
      <c r="G665" s="57">
        <v>0</v>
      </c>
      <c r="H665" s="57">
        <v>0</v>
      </c>
      <c r="I665" s="57">
        <v>0</v>
      </c>
    </row>
    <row r="666" spans="1:9" s="4" customFormat="1" x14ac:dyDescent="0.25">
      <c r="A666" s="5"/>
      <c r="B666" s="53" t="s">
        <v>187</v>
      </c>
      <c r="C666" s="54">
        <v>1510299990</v>
      </c>
      <c r="D666" s="66">
        <v>200</v>
      </c>
      <c r="E666" s="52">
        <v>4200000</v>
      </c>
      <c r="F666" s="57">
        <v>4200000</v>
      </c>
      <c r="G666" s="57">
        <v>0</v>
      </c>
      <c r="H666" s="57">
        <v>0</v>
      </c>
      <c r="I666" s="57">
        <v>0</v>
      </c>
    </row>
    <row r="667" spans="1:9" s="4" customFormat="1" x14ac:dyDescent="0.25">
      <c r="A667" s="5"/>
      <c r="B667" s="53" t="s">
        <v>145</v>
      </c>
      <c r="C667" s="54">
        <v>1510299990</v>
      </c>
      <c r="D667" s="66">
        <v>240</v>
      </c>
      <c r="E667" s="52">
        <v>4200000</v>
      </c>
      <c r="F667" s="57">
        <v>4200000</v>
      </c>
      <c r="G667" s="57">
        <v>0</v>
      </c>
      <c r="H667" s="57">
        <v>0</v>
      </c>
      <c r="I667" s="57">
        <v>0</v>
      </c>
    </row>
    <row r="668" spans="1:9" s="4" customFormat="1" x14ac:dyDescent="0.25">
      <c r="A668" s="5"/>
      <c r="B668" s="51" t="s">
        <v>38</v>
      </c>
      <c r="C668" s="54">
        <v>1520000000</v>
      </c>
      <c r="D668" s="66"/>
      <c r="E668" s="52">
        <v>104667700</v>
      </c>
      <c r="F668" s="57">
        <v>97480555.040000007</v>
      </c>
      <c r="G668" s="57">
        <v>77371894.299999997</v>
      </c>
      <c r="H668" s="57">
        <v>73.92146220849412</v>
      </c>
      <c r="I668" s="57">
        <v>79.371618543053373</v>
      </c>
    </row>
    <row r="669" spans="1:9" s="4" customFormat="1" ht="31.5" x14ac:dyDescent="0.25">
      <c r="A669" s="5"/>
      <c r="B669" s="51" t="s">
        <v>39</v>
      </c>
      <c r="C669" s="54">
        <v>1520100000</v>
      </c>
      <c r="D669" s="66"/>
      <c r="E669" s="52">
        <v>53097300</v>
      </c>
      <c r="F669" s="57">
        <v>53097300</v>
      </c>
      <c r="G669" s="57">
        <v>36499325.780000001</v>
      </c>
      <c r="H669" s="57">
        <v>68.74045531505368</v>
      </c>
      <c r="I669" s="57">
        <v>68.74045531505368</v>
      </c>
    </row>
    <row r="670" spans="1:9" s="4" customFormat="1" x14ac:dyDescent="0.25">
      <c r="A670" s="5"/>
      <c r="B670" s="51" t="s">
        <v>204</v>
      </c>
      <c r="C670" s="54">
        <v>1520161100</v>
      </c>
      <c r="D670" s="66"/>
      <c r="E670" s="52">
        <v>53097300</v>
      </c>
      <c r="F670" s="57">
        <v>53097300</v>
      </c>
      <c r="G670" s="57">
        <v>36499325.780000001</v>
      </c>
      <c r="H670" s="57">
        <v>68.74045531505368</v>
      </c>
      <c r="I670" s="57">
        <v>68.74045531505368</v>
      </c>
    </row>
    <row r="671" spans="1:9" s="4" customFormat="1" x14ac:dyDescent="0.25">
      <c r="A671" s="5"/>
      <c r="B671" s="53" t="s">
        <v>140</v>
      </c>
      <c r="C671" s="54">
        <v>1520161100</v>
      </c>
      <c r="D671" s="66">
        <v>800</v>
      </c>
      <c r="E671" s="52">
        <v>53097300</v>
      </c>
      <c r="F671" s="57">
        <v>53097300</v>
      </c>
      <c r="G671" s="57">
        <v>36499325.780000001</v>
      </c>
      <c r="H671" s="57">
        <v>68.74045531505368</v>
      </c>
      <c r="I671" s="57">
        <v>68.74045531505368</v>
      </c>
    </row>
    <row r="672" spans="1:9" s="4" customFormat="1" ht="31.5" x14ac:dyDescent="0.25">
      <c r="A672" s="5"/>
      <c r="B672" s="53" t="s">
        <v>205</v>
      </c>
      <c r="C672" s="54">
        <v>1520161100</v>
      </c>
      <c r="D672" s="66">
        <v>810</v>
      </c>
      <c r="E672" s="52">
        <v>53097300</v>
      </c>
      <c r="F672" s="57">
        <v>53097300</v>
      </c>
      <c r="G672" s="57">
        <v>36499325.780000001</v>
      </c>
      <c r="H672" s="57">
        <v>68.74045531505368</v>
      </c>
      <c r="I672" s="57">
        <v>68.74045531505368</v>
      </c>
    </row>
    <row r="673" spans="1:9" s="4" customFormat="1" ht="31.5" x14ac:dyDescent="0.25">
      <c r="A673" s="5"/>
      <c r="B673" s="51" t="s">
        <v>40</v>
      </c>
      <c r="C673" s="54">
        <v>1520200000</v>
      </c>
      <c r="D673" s="66"/>
      <c r="E673" s="52">
        <v>51570400</v>
      </c>
      <c r="F673" s="57">
        <v>44383255.039999999</v>
      </c>
      <c r="G673" s="57">
        <v>40872568.520000003</v>
      </c>
      <c r="H673" s="57">
        <v>79.255868715387123</v>
      </c>
      <c r="I673" s="57">
        <v>92.090065235557816</v>
      </c>
    </row>
    <row r="674" spans="1:9" s="4" customFormat="1" ht="31.5" x14ac:dyDescent="0.25">
      <c r="A674" s="5"/>
      <c r="B674" s="51" t="s">
        <v>100</v>
      </c>
      <c r="C674" s="54">
        <v>1520282390</v>
      </c>
      <c r="D674" s="66"/>
      <c r="E674" s="52">
        <v>39965100</v>
      </c>
      <c r="F674" s="57">
        <v>39965100</v>
      </c>
      <c r="G674" s="57">
        <v>38715236</v>
      </c>
      <c r="H674" s="57">
        <v>96.872611353405844</v>
      </c>
      <c r="I674" s="57">
        <v>96.872611353405844</v>
      </c>
    </row>
    <row r="675" spans="1:9" s="4" customFormat="1" x14ac:dyDescent="0.25">
      <c r="A675" s="5"/>
      <c r="B675" s="53" t="s">
        <v>187</v>
      </c>
      <c r="C675" s="54">
        <v>1520282390</v>
      </c>
      <c r="D675" s="66">
        <v>200</v>
      </c>
      <c r="E675" s="52">
        <v>39965100</v>
      </c>
      <c r="F675" s="57">
        <v>39965100</v>
      </c>
      <c r="G675" s="57">
        <v>38715236</v>
      </c>
      <c r="H675" s="57">
        <v>96.872611353405844</v>
      </c>
      <c r="I675" s="57">
        <v>96.872611353405844</v>
      </c>
    </row>
    <row r="676" spans="1:9" s="4" customFormat="1" x14ac:dyDescent="0.25">
      <c r="A676" s="5"/>
      <c r="B676" s="53" t="s">
        <v>145</v>
      </c>
      <c r="C676" s="54">
        <v>1520282390</v>
      </c>
      <c r="D676" s="66">
        <v>240</v>
      </c>
      <c r="E676" s="52">
        <v>39965100</v>
      </c>
      <c r="F676" s="57">
        <v>39965100</v>
      </c>
      <c r="G676" s="57">
        <v>38715236</v>
      </c>
      <c r="H676" s="57">
        <v>96.872611353405844</v>
      </c>
      <c r="I676" s="57">
        <v>96.872611353405844</v>
      </c>
    </row>
    <row r="677" spans="1:9" s="4" customFormat="1" x14ac:dyDescent="0.25">
      <c r="A677" s="5"/>
      <c r="B677" s="51" t="s">
        <v>164</v>
      </c>
      <c r="C677" s="54">
        <v>1520299990</v>
      </c>
      <c r="D677" s="66"/>
      <c r="E677" s="52">
        <v>9501900</v>
      </c>
      <c r="F677" s="57">
        <v>2314755.04</v>
      </c>
      <c r="G677" s="57">
        <v>99371.520000000004</v>
      </c>
      <c r="H677" s="57">
        <v>1.0458068386322734</v>
      </c>
      <c r="I677" s="57">
        <v>4.292960519917477</v>
      </c>
    </row>
    <row r="678" spans="1:9" s="4" customFormat="1" x14ac:dyDescent="0.25">
      <c r="A678" s="5"/>
      <c r="B678" s="53" t="s">
        <v>187</v>
      </c>
      <c r="C678" s="54">
        <v>1520299990</v>
      </c>
      <c r="D678" s="66">
        <v>200</v>
      </c>
      <c r="E678" s="52">
        <v>9501900</v>
      </c>
      <c r="F678" s="57">
        <v>2314755.04</v>
      </c>
      <c r="G678" s="57">
        <v>99371.520000000004</v>
      </c>
      <c r="H678" s="57">
        <v>1.0458068386322734</v>
      </c>
      <c r="I678" s="57">
        <v>4.292960519917477</v>
      </c>
    </row>
    <row r="679" spans="1:9" s="4" customFormat="1" x14ac:dyDescent="0.25">
      <c r="A679" s="5"/>
      <c r="B679" s="53" t="s">
        <v>145</v>
      </c>
      <c r="C679" s="54">
        <v>1520299990</v>
      </c>
      <c r="D679" s="66">
        <v>240</v>
      </c>
      <c r="E679" s="52">
        <v>9501900</v>
      </c>
      <c r="F679" s="57">
        <v>2314755.04</v>
      </c>
      <c r="G679" s="57">
        <v>99371.520000000004</v>
      </c>
      <c r="H679" s="57">
        <v>1.0458068386322734</v>
      </c>
      <c r="I679" s="57">
        <v>4.292960519917477</v>
      </c>
    </row>
    <row r="680" spans="1:9" s="4" customFormat="1" ht="31.5" x14ac:dyDescent="0.25">
      <c r="A680" s="5"/>
      <c r="B680" s="51" t="s">
        <v>101</v>
      </c>
      <c r="C680" s="54" t="s">
        <v>396</v>
      </c>
      <c r="D680" s="66"/>
      <c r="E680" s="52">
        <v>2103400</v>
      </c>
      <c r="F680" s="57">
        <v>2103400</v>
      </c>
      <c r="G680" s="57">
        <v>2057961</v>
      </c>
      <c r="H680" s="57">
        <v>97.83973566606447</v>
      </c>
      <c r="I680" s="57">
        <v>97.83973566606447</v>
      </c>
    </row>
    <row r="681" spans="1:9" s="4" customFormat="1" x14ac:dyDescent="0.25">
      <c r="A681" s="5"/>
      <c r="B681" s="53" t="s">
        <v>187</v>
      </c>
      <c r="C681" s="54" t="s">
        <v>396</v>
      </c>
      <c r="D681" s="66">
        <v>200</v>
      </c>
      <c r="E681" s="52">
        <v>2103400</v>
      </c>
      <c r="F681" s="57">
        <v>2103400</v>
      </c>
      <c r="G681" s="57">
        <v>2057961</v>
      </c>
      <c r="H681" s="57">
        <v>97.83973566606447</v>
      </c>
      <c r="I681" s="57">
        <v>97.83973566606447</v>
      </c>
    </row>
    <row r="682" spans="1:9" s="4" customFormat="1" x14ac:dyDescent="0.25">
      <c r="A682" s="5"/>
      <c r="B682" s="53" t="s">
        <v>145</v>
      </c>
      <c r="C682" s="54" t="s">
        <v>396</v>
      </c>
      <c r="D682" s="66">
        <v>240</v>
      </c>
      <c r="E682" s="52">
        <v>2103400</v>
      </c>
      <c r="F682" s="57">
        <v>2103400</v>
      </c>
      <c r="G682" s="57">
        <v>2057961</v>
      </c>
      <c r="H682" s="57">
        <v>97.83973566606447</v>
      </c>
      <c r="I682" s="57">
        <v>97.83973566606447</v>
      </c>
    </row>
    <row r="683" spans="1:9" s="4" customFormat="1" ht="31.5" x14ac:dyDescent="0.25">
      <c r="A683" s="5"/>
      <c r="B683" s="51" t="s">
        <v>102</v>
      </c>
      <c r="C683" s="54">
        <v>1600000000</v>
      </c>
      <c r="D683" s="66"/>
      <c r="E683" s="52">
        <v>1751000</v>
      </c>
      <c r="F683" s="57">
        <v>1751000</v>
      </c>
      <c r="G683" s="57">
        <v>1236595.6299999999</v>
      </c>
      <c r="H683" s="57">
        <v>70.622251856082229</v>
      </c>
      <c r="I683" s="57">
        <v>70.622251856082229</v>
      </c>
    </row>
    <row r="684" spans="1:9" s="4" customFormat="1" x14ac:dyDescent="0.25">
      <c r="A684" s="5"/>
      <c r="B684" s="51" t="s">
        <v>103</v>
      </c>
      <c r="C684" s="54">
        <v>1610000000</v>
      </c>
      <c r="D684" s="66"/>
      <c r="E684" s="52">
        <v>500000</v>
      </c>
      <c r="F684" s="57">
        <v>500000</v>
      </c>
      <c r="G684" s="57">
        <v>0</v>
      </c>
      <c r="H684" s="57">
        <v>0</v>
      </c>
      <c r="I684" s="57">
        <v>0</v>
      </c>
    </row>
    <row r="685" spans="1:9" s="4" customFormat="1" x14ac:dyDescent="0.25">
      <c r="A685" s="5"/>
      <c r="B685" s="51" t="s">
        <v>104</v>
      </c>
      <c r="C685" s="54">
        <v>1610300000</v>
      </c>
      <c r="D685" s="66"/>
      <c r="E685" s="52">
        <v>500000</v>
      </c>
      <c r="F685" s="57">
        <v>500000</v>
      </c>
      <c r="G685" s="57">
        <v>0</v>
      </c>
      <c r="H685" s="57">
        <v>0</v>
      </c>
      <c r="I685" s="57">
        <v>0</v>
      </c>
    </row>
    <row r="686" spans="1:9" s="4" customFormat="1" x14ac:dyDescent="0.25">
      <c r="A686" s="5"/>
      <c r="B686" s="51" t="s">
        <v>279</v>
      </c>
      <c r="C686" s="54">
        <v>1610320220</v>
      </c>
      <c r="D686" s="66"/>
      <c r="E686" s="52">
        <v>500000</v>
      </c>
      <c r="F686" s="57">
        <v>500000</v>
      </c>
      <c r="G686" s="57">
        <v>0</v>
      </c>
      <c r="H686" s="57">
        <v>0</v>
      </c>
      <c r="I686" s="57">
        <v>0</v>
      </c>
    </row>
    <row r="687" spans="1:9" s="4" customFormat="1" x14ac:dyDescent="0.25">
      <c r="A687" s="5"/>
      <c r="B687" s="53" t="s">
        <v>140</v>
      </c>
      <c r="C687" s="54">
        <v>1610320220</v>
      </c>
      <c r="D687" s="66">
        <v>800</v>
      </c>
      <c r="E687" s="52">
        <v>500000</v>
      </c>
      <c r="F687" s="57">
        <v>500000</v>
      </c>
      <c r="G687" s="57">
        <v>0</v>
      </c>
      <c r="H687" s="57">
        <v>0</v>
      </c>
      <c r="I687" s="57">
        <v>0</v>
      </c>
    </row>
    <row r="688" spans="1:9" s="4" customFormat="1" x14ac:dyDescent="0.25">
      <c r="A688" s="5"/>
      <c r="B688" s="53" t="s">
        <v>155</v>
      </c>
      <c r="C688" s="54">
        <v>1610320220</v>
      </c>
      <c r="D688" s="66">
        <v>870</v>
      </c>
      <c r="E688" s="52">
        <v>500000</v>
      </c>
      <c r="F688" s="57">
        <v>500000</v>
      </c>
      <c r="G688" s="57">
        <v>0</v>
      </c>
      <c r="H688" s="57">
        <v>0</v>
      </c>
      <c r="I688" s="57">
        <v>0</v>
      </c>
    </row>
    <row r="689" spans="1:9" s="4" customFormat="1" x14ac:dyDescent="0.25">
      <c r="A689" s="5"/>
      <c r="B689" s="51" t="s">
        <v>105</v>
      </c>
      <c r="C689" s="54">
        <v>1620000000</v>
      </c>
      <c r="D689" s="66"/>
      <c r="E689" s="52">
        <v>1251000</v>
      </c>
      <c r="F689" s="57">
        <v>1251000</v>
      </c>
      <c r="G689" s="57">
        <v>1236595.6299999999</v>
      </c>
      <c r="H689" s="57">
        <v>98.848571542765768</v>
      </c>
      <c r="I689" s="57">
        <v>98.848571542765768</v>
      </c>
    </row>
    <row r="690" spans="1:9" s="4" customFormat="1" x14ac:dyDescent="0.25">
      <c r="A690" s="5"/>
      <c r="B690" s="51" t="s">
        <v>106</v>
      </c>
      <c r="C690" s="54">
        <v>1620100000</v>
      </c>
      <c r="D690" s="66"/>
      <c r="E690" s="52">
        <v>1251000</v>
      </c>
      <c r="F690" s="57">
        <v>1251000</v>
      </c>
      <c r="G690" s="57">
        <v>1236595.6299999999</v>
      </c>
      <c r="H690" s="57">
        <v>98.848571542765768</v>
      </c>
      <c r="I690" s="57">
        <v>98.848571542765768</v>
      </c>
    </row>
    <row r="691" spans="1:9" s="4" customFormat="1" x14ac:dyDescent="0.25">
      <c r="A691" s="5"/>
      <c r="B691" s="51" t="s">
        <v>107</v>
      </c>
      <c r="C691" s="54">
        <v>1620120720</v>
      </c>
      <c r="D691" s="66"/>
      <c r="E691" s="52">
        <v>1251000</v>
      </c>
      <c r="F691" s="57">
        <v>1251000</v>
      </c>
      <c r="G691" s="57">
        <v>1236595.6299999999</v>
      </c>
      <c r="H691" s="57">
        <v>98.848571542765768</v>
      </c>
      <c r="I691" s="57">
        <v>98.848571542765768</v>
      </c>
    </row>
    <row r="692" spans="1:9" s="4" customFormat="1" x14ac:dyDescent="0.25">
      <c r="A692" s="5"/>
      <c r="B692" s="53" t="s">
        <v>108</v>
      </c>
      <c r="C692" s="54">
        <v>1620120720</v>
      </c>
      <c r="D692" s="66">
        <v>700</v>
      </c>
      <c r="E692" s="52">
        <v>1251000</v>
      </c>
      <c r="F692" s="57">
        <v>1251000</v>
      </c>
      <c r="G692" s="57">
        <v>1236595.6299999999</v>
      </c>
      <c r="H692" s="57">
        <v>98.848571542765768</v>
      </c>
      <c r="I692" s="57">
        <v>98.848571542765768</v>
      </c>
    </row>
    <row r="693" spans="1:9" s="4" customFormat="1" x14ac:dyDescent="0.25">
      <c r="A693" s="5"/>
      <c r="B693" s="53" t="s">
        <v>109</v>
      </c>
      <c r="C693" s="54">
        <v>1620120720</v>
      </c>
      <c r="D693" s="66">
        <v>730</v>
      </c>
      <c r="E693" s="52">
        <v>1251000</v>
      </c>
      <c r="F693" s="57">
        <v>1251000</v>
      </c>
      <c r="G693" s="57">
        <v>1236595.6299999999</v>
      </c>
      <c r="H693" s="57">
        <v>98.848571542765768</v>
      </c>
      <c r="I693" s="57">
        <v>98.848571542765768</v>
      </c>
    </row>
    <row r="694" spans="1:9" s="4" customFormat="1" ht="31.5" x14ac:dyDescent="0.25">
      <c r="A694" s="5"/>
      <c r="B694" s="51" t="s">
        <v>110</v>
      </c>
      <c r="C694" s="54">
        <v>1700000000</v>
      </c>
      <c r="D694" s="66"/>
      <c r="E694" s="52">
        <v>28993800</v>
      </c>
      <c r="F694" s="57">
        <v>28993800</v>
      </c>
      <c r="G694" s="57">
        <v>25336134.02</v>
      </c>
      <c r="H694" s="57">
        <v>87.384661617311281</v>
      </c>
      <c r="I694" s="57">
        <v>87.384661617311281</v>
      </c>
    </row>
    <row r="695" spans="1:9" s="4" customFormat="1" ht="47.25" x14ac:dyDescent="0.25">
      <c r="A695" s="5"/>
      <c r="B695" s="51" t="s">
        <v>111</v>
      </c>
      <c r="C695" s="54">
        <v>1710000000</v>
      </c>
      <c r="D695" s="66"/>
      <c r="E695" s="52">
        <v>6032900</v>
      </c>
      <c r="F695" s="57">
        <v>6032900</v>
      </c>
      <c r="G695" s="57">
        <v>4904562.5</v>
      </c>
      <c r="H695" s="57">
        <v>81.296930166255038</v>
      </c>
      <c r="I695" s="57">
        <v>81.296930166255038</v>
      </c>
    </row>
    <row r="696" spans="1:9" s="4" customFormat="1" ht="47.25" x14ac:dyDescent="0.25">
      <c r="A696" s="5"/>
      <c r="B696" s="51" t="s">
        <v>112</v>
      </c>
      <c r="C696" s="54">
        <v>1710100000</v>
      </c>
      <c r="D696" s="66"/>
      <c r="E696" s="52">
        <v>6032900</v>
      </c>
      <c r="F696" s="57">
        <v>6032900</v>
      </c>
      <c r="G696" s="57">
        <v>4904562.5</v>
      </c>
      <c r="H696" s="57">
        <v>81.296930166255038</v>
      </c>
      <c r="I696" s="57">
        <v>81.296930166255038</v>
      </c>
    </row>
    <row r="697" spans="1:9" s="4" customFormat="1" x14ac:dyDescent="0.25">
      <c r="A697" s="5"/>
      <c r="B697" s="51" t="s">
        <v>164</v>
      </c>
      <c r="C697" s="54">
        <v>1710199990</v>
      </c>
      <c r="D697" s="66"/>
      <c r="E697" s="52">
        <v>6032900</v>
      </c>
      <c r="F697" s="57">
        <v>6032900</v>
      </c>
      <c r="G697" s="57">
        <v>4904562.5</v>
      </c>
      <c r="H697" s="57">
        <v>81.296930166255038</v>
      </c>
      <c r="I697" s="57">
        <v>81.296930166255038</v>
      </c>
    </row>
    <row r="698" spans="1:9" s="4" customFormat="1" x14ac:dyDescent="0.25">
      <c r="A698" s="5"/>
      <c r="B698" s="53" t="s">
        <v>187</v>
      </c>
      <c r="C698" s="54">
        <v>1710199990</v>
      </c>
      <c r="D698" s="66">
        <v>200</v>
      </c>
      <c r="E698" s="52">
        <v>44500</v>
      </c>
      <c r="F698" s="57">
        <v>44500</v>
      </c>
      <c r="G698" s="57">
        <v>19762.5</v>
      </c>
      <c r="H698" s="57">
        <v>44.41011235955056</v>
      </c>
      <c r="I698" s="57">
        <v>44.41011235955056</v>
      </c>
    </row>
    <row r="699" spans="1:9" s="4" customFormat="1" x14ac:dyDescent="0.25">
      <c r="A699" s="5"/>
      <c r="B699" s="53" t="s">
        <v>145</v>
      </c>
      <c r="C699" s="54">
        <v>1710199990</v>
      </c>
      <c r="D699" s="66">
        <v>240</v>
      </c>
      <c r="E699" s="52">
        <v>44500</v>
      </c>
      <c r="F699" s="57">
        <v>44500</v>
      </c>
      <c r="G699" s="57">
        <v>19762.5</v>
      </c>
      <c r="H699" s="57">
        <v>44.41011235955056</v>
      </c>
      <c r="I699" s="57">
        <v>44.41011235955056</v>
      </c>
    </row>
    <row r="700" spans="1:9" s="4" customFormat="1" ht="31.5" x14ac:dyDescent="0.25">
      <c r="A700" s="5"/>
      <c r="B700" s="53" t="s">
        <v>153</v>
      </c>
      <c r="C700" s="54">
        <v>1710199990</v>
      </c>
      <c r="D700" s="66">
        <v>600</v>
      </c>
      <c r="E700" s="52">
        <v>5988400</v>
      </c>
      <c r="F700" s="57">
        <v>5988400</v>
      </c>
      <c r="G700" s="57">
        <v>4884800</v>
      </c>
      <c r="H700" s="57">
        <v>81.57103733885512</v>
      </c>
      <c r="I700" s="57">
        <v>81.57103733885512</v>
      </c>
    </row>
    <row r="701" spans="1:9" s="4" customFormat="1" ht="31.5" x14ac:dyDescent="0.25">
      <c r="A701" s="5"/>
      <c r="B701" s="53" t="s">
        <v>150</v>
      </c>
      <c r="C701" s="54">
        <v>1710199990</v>
      </c>
      <c r="D701" s="66">
        <v>630</v>
      </c>
      <c r="E701" s="52">
        <v>5988400</v>
      </c>
      <c r="F701" s="57">
        <v>5988400</v>
      </c>
      <c r="G701" s="57">
        <v>4884800</v>
      </c>
      <c r="H701" s="57">
        <v>81.57103733885512</v>
      </c>
      <c r="I701" s="57">
        <v>81.57103733885512</v>
      </c>
    </row>
    <row r="702" spans="1:9" s="4" customFormat="1" ht="31.5" x14ac:dyDescent="0.25">
      <c r="A702" s="5"/>
      <c r="B702" s="51" t="s">
        <v>113</v>
      </c>
      <c r="C702" s="54">
        <v>1720000000</v>
      </c>
      <c r="D702" s="66"/>
      <c r="E702" s="52">
        <v>22960900</v>
      </c>
      <c r="F702" s="57">
        <v>22960900</v>
      </c>
      <c r="G702" s="57">
        <v>20431571.52</v>
      </c>
      <c r="H702" s="57">
        <v>88.984192779899743</v>
      </c>
      <c r="I702" s="57">
        <v>88.984192779899743</v>
      </c>
    </row>
    <row r="703" spans="1:9" s="4" customFormat="1" ht="31.5" x14ac:dyDescent="0.25">
      <c r="A703" s="5"/>
      <c r="B703" s="51" t="s">
        <v>114</v>
      </c>
      <c r="C703" s="54">
        <v>1720100000</v>
      </c>
      <c r="D703" s="66"/>
      <c r="E703" s="52">
        <v>22960900</v>
      </c>
      <c r="F703" s="57">
        <v>22960900</v>
      </c>
      <c r="G703" s="57">
        <v>20431571.52</v>
      </c>
      <c r="H703" s="57">
        <v>88.984192779899743</v>
      </c>
      <c r="I703" s="57">
        <v>88.984192779899743</v>
      </c>
    </row>
    <row r="704" spans="1:9" s="4" customFormat="1" x14ac:dyDescent="0.25">
      <c r="A704" s="5"/>
      <c r="B704" s="51" t="s">
        <v>169</v>
      </c>
      <c r="C704" s="54">
        <v>1720100590</v>
      </c>
      <c r="D704" s="66"/>
      <c r="E704" s="52">
        <v>22960900</v>
      </c>
      <c r="F704" s="57">
        <v>22960900</v>
      </c>
      <c r="G704" s="57">
        <v>20431571.52</v>
      </c>
      <c r="H704" s="57">
        <v>88.984192779899743</v>
      </c>
      <c r="I704" s="57">
        <v>88.984192779899743</v>
      </c>
    </row>
    <row r="705" spans="1:9" s="4" customFormat="1" ht="31.5" x14ac:dyDescent="0.25">
      <c r="A705" s="5"/>
      <c r="B705" s="53" t="s">
        <v>153</v>
      </c>
      <c r="C705" s="54">
        <v>1720100590</v>
      </c>
      <c r="D705" s="66">
        <v>600</v>
      </c>
      <c r="E705" s="52">
        <v>22960900</v>
      </c>
      <c r="F705" s="57">
        <v>22960900</v>
      </c>
      <c r="G705" s="57">
        <v>20431571.52</v>
      </c>
      <c r="H705" s="57">
        <v>88.984192779899743</v>
      </c>
      <c r="I705" s="57">
        <v>88.984192779899743</v>
      </c>
    </row>
    <row r="706" spans="1:9" s="4" customFormat="1" x14ac:dyDescent="0.25">
      <c r="A706" s="5"/>
      <c r="B706" s="53" t="s">
        <v>156</v>
      </c>
      <c r="C706" s="54">
        <v>1720100590</v>
      </c>
      <c r="D706" s="66">
        <v>620</v>
      </c>
      <c r="E706" s="52">
        <v>22960900</v>
      </c>
      <c r="F706" s="57">
        <v>22960900</v>
      </c>
      <c r="G706" s="57">
        <v>20431571.52</v>
      </c>
      <c r="H706" s="57">
        <v>88.984192779899743</v>
      </c>
      <c r="I706" s="57">
        <v>88.984192779899743</v>
      </c>
    </row>
    <row r="707" spans="1:9" s="4" customFormat="1" ht="31.5" x14ac:dyDescent="0.25">
      <c r="A707" s="5"/>
      <c r="B707" s="51" t="s">
        <v>115</v>
      </c>
      <c r="C707" s="54">
        <v>1800000000</v>
      </c>
      <c r="D707" s="66"/>
      <c r="E707" s="52">
        <v>33349100</v>
      </c>
      <c r="F707" s="57">
        <v>54481200</v>
      </c>
      <c r="G707" s="57">
        <v>42393959.519999996</v>
      </c>
      <c r="H707" s="57">
        <v>127.1217499722631</v>
      </c>
      <c r="I707" s="57">
        <v>77.813923922380553</v>
      </c>
    </row>
    <row r="708" spans="1:9" s="4" customFormat="1" ht="31.5" x14ac:dyDescent="0.25">
      <c r="A708" s="5"/>
      <c r="B708" s="51" t="s">
        <v>115</v>
      </c>
      <c r="C708" s="54">
        <v>1800000000</v>
      </c>
      <c r="D708" s="66"/>
      <c r="E708" s="52">
        <v>33349100</v>
      </c>
      <c r="F708" s="57">
        <v>54481200</v>
      </c>
      <c r="G708" s="57">
        <v>42393959.519999996</v>
      </c>
      <c r="H708" s="57">
        <v>127.1217499722631</v>
      </c>
      <c r="I708" s="57">
        <v>77.813923922380553</v>
      </c>
    </row>
    <row r="709" spans="1:9" s="4" customFormat="1" x14ac:dyDescent="0.25">
      <c r="A709" s="5"/>
      <c r="B709" s="51" t="s">
        <v>116</v>
      </c>
      <c r="C709" s="54">
        <v>1800100000</v>
      </c>
      <c r="D709" s="66"/>
      <c r="E709" s="52">
        <v>3641300</v>
      </c>
      <c r="F709" s="57">
        <v>3618000</v>
      </c>
      <c r="G709" s="57">
        <v>2496107.46</v>
      </c>
      <c r="H709" s="57">
        <v>68.549898662565568</v>
      </c>
      <c r="I709" s="57">
        <v>68.991361525704804</v>
      </c>
    </row>
    <row r="710" spans="1:9" s="4" customFormat="1" x14ac:dyDescent="0.25">
      <c r="A710" s="5"/>
      <c r="B710" s="51" t="s">
        <v>164</v>
      </c>
      <c r="C710" s="54">
        <v>1800199990</v>
      </c>
      <c r="D710" s="66"/>
      <c r="E710" s="52">
        <v>3641300</v>
      </c>
      <c r="F710" s="57">
        <v>3618000</v>
      </c>
      <c r="G710" s="57">
        <v>2496107.46</v>
      </c>
      <c r="H710" s="57">
        <v>68.549898662565568</v>
      </c>
      <c r="I710" s="57">
        <v>68.991361525704804</v>
      </c>
    </row>
    <row r="711" spans="1:9" s="4" customFormat="1" x14ac:dyDescent="0.25">
      <c r="A711" s="5"/>
      <c r="B711" s="53" t="s">
        <v>187</v>
      </c>
      <c r="C711" s="54">
        <v>1800199990</v>
      </c>
      <c r="D711" s="66">
        <v>200</v>
      </c>
      <c r="E711" s="52">
        <v>3641300</v>
      </c>
      <c r="F711" s="57">
        <v>3618000</v>
      </c>
      <c r="G711" s="57">
        <v>2496107.46</v>
      </c>
      <c r="H711" s="57">
        <v>68.549898662565568</v>
      </c>
      <c r="I711" s="57">
        <v>68.991361525704804</v>
      </c>
    </row>
    <row r="712" spans="1:9" s="4" customFormat="1" x14ac:dyDescent="0.25">
      <c r="A712" s="5"/>
      <c r="B712" s="53" t="s">
        <v>145</v>
      </c>
      <c r="C712" s="54">
        <v>1800199990</v>
      </c>
      <c r="D712" s="66">
        <v>240</v>
      </c>
      <c r="E712" s="52">
        <v>3641300</v>
      </c>
      <c r="F712" s="57">
        <v>3618000</v>
      </c>
      <c r="G712" s="57">
        <v>2496107.46</v>
      </c>
      <c r="H712" s="57">
        <v>68.549898662565568</v>
      </c>
      <c r="I712" s="57">
        <v>68.991361525704804</v>
      </c>
    </row>
    <row r="713" spans="1:9" s="4" customFormat="1" ht="31.5" x14ac:dyDescent="0.25">
      <c r="A713" s="5"/>
      <c r="B713" s="51" t="s">
        <v>117</v>
      </c>
      <c r="C713" s="54">
        <v>1800200000</v>
      </c>
      <c r="D713" s="66"/>
      <c r="E713" s="52">
        <v>16478100</v>
      </c>
      <c r="F713" s="57">
        <v>16478100</v>
      </c>
      <c r="G713" s="57">
        <v>15041556.880000001</v>
      </c>
      <c r="H713" s="57">
        <v>91.282107039039701</v>
      </c>
      <c r="I713" s="57">
        <v>91.282107039039701</v>
      </c>
    </row>
    <row r="714" spans="1:9" s="4" customFormat="1" x14ac:dyDescent="0.25">
      <c r="A714" s="5"/>
      <c r="B714" s="51" t="s">
        <v>164</v>
      </c>
      <c r="C714" s="54">
        <v>1800299990</v>
      </c>
      <c r="D714" s="66"/>
      <c r="E714" s="52">
        <v>16478100</v>
      </c>
      <c r="F714" s="57">
        <v>16478100</v>
      </c>
      <c r="G714" s="57">
        <v>15041556.880000001</v>
      </c>
      <c r="H714" s="57">
        <v>91.282107039039701</v>
      </c>
      <c r="I714" s="57">
        <v>91.282107039039701</v>
      </c>
    </row>
    <row r="715" spans="1:9" s="4" customFormat="1" x14ac:dyDescent="0.25">
      <c r="A715" s="5"/>
      <c r="B715" s="53" t="s">
        <v>187</v>
      </c>
      <c r="C715" s="54">
        <v>1800299990</v>
      </c>
      <c r="D715" s="66">
        <v>200</v>
      </c>
      <c r="E715" s="52">
        <v>16478100</v>
      </c>
      <c r="F715" s="57">
        <v>16478100</v>
      </c>
      <c r="G715" s="57">
        <v>15041556.880000001</v>
      </c>
      <c r="H715" s="57">
        <v>91.282107039039701</v>
      </c>
      <c r="I715" s="57">
        <v>91.282107039039701</v>
      </c>
    </row>
    <row r="716" spans="1:9" s="4" customFormat="1" x14ac:dyDescent="0.25">
      <c r="A716" s="5"/>
      <c r="B716" s="53" t="s">
        <v>145</v>
      </c>
      <c r="C716" s="54">
        <v>1800299990</v>
      </c>
      <c r="D716" s="66">
        <v>240</v>
      </c>
      <c r="E716" s="52">
        <v>16478100</v>
      </c>
      <c r="F716" s="57">
        <v>16478100</v>
      </c>
      <c r="G716" s="57">
        <v>15041556.880000001</v>
      </c>
      <c r="H716" s="57">
        <v>91.282107039039701</v>
      </c>
      <c r="I716" s="57">
        <v>91.282107039039701</v>
      </c>
    </row>
    <row r="717" spans="1:9" s="4" customFormat="1" ht="31.5" x14ac:dyDescent="0.25">
      <c r="A717" s="5"/>
      <c r="B717" s="51" t="s">
        <v>118</v>
      </c>
      <c r="C717" s="54">
        <v>1800300000</v>
      </c>
      <c r="D717" s="66"/>
      <c r="E717" s="52">
        <v>3555000</v>
      </c>
      <c r="F717" s="57">
        <v>3555000</v>
      </c>
      <c r="G717" s="57">
        <v>1184442.24</v>
      </c>
      <c r="H717" s="57">
        <v>33.31764388185654</v>
      </c>
      <c r="I717" s="57">
        <v>33.31764388185654</v>
      </c>
    </row>
    <row r="718" spans="1:9" s="4" customFormat="1" x14ac:dyDescent="0.25">
      <c r="A718" s="5"/>
      <c r="B718" s="51" t="s">
        <v>164</v>
      </c>
      <c r="C718" s="54">
        <v>1800399990</v>
      </c>
      <c r="D718" s="66"/>
      <c r="E718" s="52">
        <v>3555000</v>
      </c>
      <c r="F718" s="57">
        <v>3555000</v>
      </c>
      <c r="G718" s="57">
        <v>1184442.24</v>
      </c>
      <c r="H718" s="57">
        <v>33.31764388185654</v>
      </c>
      <c r="I718" s="57">
        <v>33.31764388185654</v>
      </c>
    </row>
    <row r="719" spans="1:9" s="4" customFormat="1" x14ac:dyDescent="0.25">
      <c r="A719" s="5"/>
      <c r="B719" s="53" t="s">
        <v>187</v>
      </c>
      <c r="C719" s="54">
        <v>1800399990</v>
      </c>
      <c r="D719" s="66">
        <v>200</v>
      </c>
      <c r="E719" s="52">
        <v>3555000</v>
      </c>
      <c r="F719" s="57">
        <v>3555000</v>
      </c>
      <c r="G719" s="57">
        <v>1184442.24</v>
      </c>
      <c r="H719" s="57">
        <v>33.31764388185654</v>
      </c>
      <c r="I719" s="57">
        <v>33.31764388185654</v>
      </c>
    </row>
    <row r="720" spans="1:9" s="4" customFormat="1" x14ac:dyDescent="0.25">
      <c r="A720" s="5"/>
      <c r="B720" s="53" t="s">
        <v>145</v>
      </c>
      <c r="C720" s="54">
        <v>1800399990</v>
      </c>
      <c r="D720" s="66">
        <v>240</v>
      </c>
      <c r="E720" s="52">
        <v>3555000</v>
      </c>
      <c r="F720" s="57">
        <v>3555000</v>
      </c>
      <c r="G720" s="57">
        <v>1184442.24</v>
      </c>
      <c r="H720" s="57">
        <v>33.31764388185654</v>
      </c>
      <c r="I720" s="57">
        <v>33.31764388185654</v>
      </c>
    </row>
    <row r="721" spans="1:9" s="4" customFormat="1" ht="31.5" x14ac:dyDescent="0.25">
      <c r="A721" s="5"/>
      <c r="B721" s="51" t="s">
        <v>119</v>
      </c>
      <c r="C721" s="54">
        <v>1800400000</v>
      </c>
      <c r="D721" s="66"/>
      <c r="E721" s="52">
        <v>2605700</v>
      </c>
      <c r="F721" s="57">
        <v>2629000</v>
      </c>
      <c r="G721" s="57">
        <v>2252953.44</v>
      </c>
      <c r="H721" s="57">
        <v>86.46250297424875</v>
      </c>
      <c r="I721" s="57">
        <v>85.696213008748572</v>
      </c>
    </row>
    <row r="722" spans="1:9" s="4" customFormat="1" x14ac:dyDescent="0.25">
      <c r="A722" s="5"/>
      <c r="B722" s="51" t="s">
        <v>164</v>
      </c>
      <c r="C722" s="54">
        <v>1800499990</v>
      </c>
      <c r="D722" s="66"/>
      <c r="E722" s="52">
        <v>2605700</v>
      </c>
      <c r="F722" s="57">
        <v>2629000</v>
      </c>
      <c r="G722" s="57">
        <v>2252953.44</v>
      </c>
      <c r="H722" s="57">
        <v>86.46250297424875</v>
      </c>
      <c r="I722" s="57">
        <v>85.696213008748572</v>
      </c>
    </row>
    <row r="723" spans="1:9" s="4" customFormat="1" x14ac:dyDescent="0.25">
      <c r="A723" s="5"/>
      <c r="B723" s="53" t="s">
        <v>187</v>
      </c>
      <c r="C723" s="54">
        <v>1800499990</v>
      </c>
      <c r="D723" s="66">
        <v>200</v>
      </c>
      <c r="E723" s="52">
        <v>2605700</v>
      </c>
      <c r="F723" s="57">
        <v>2629000</v>
      </c>
      <c r="G723" s="57">
        <v>2252953.44</v>
      </c>
      <c r="H723" s="57">
        <v>86.46250297424875</v>
      </c>
      <c r="I723" s="57">
        <v>85.696213008748572</v>
      </c>
    </row>
    <row r="724" spans="1:9" s="4" customFormat="1" x14ac:dyDescent="0.25">
      <c r="A724" s="5"/>
      <c r="B724" s="53" t="s">
        <v>145</v>
      </c>
      <c r="C724" s="54">
        <v>1800499990</v>
      </c>
      <c r="D724" s="66">
        <v>240</v>
      </c>
      <c r="E724" s="52">
        <v>2605700</v>
      </c>
      <c r="F724" s="57">
        <v>2629000</v>
      </c>
      <c r="G724" s="57">
        <v>2252953.44</v>
      </c>
      <c r="H724" s="57">
        <v>86.46250297424875</v>
      </c>
      <c r="I724" s="57">
        <v>85.696213008748572</v>
      </c>
    </row>
    <row r="725" spans="1:9" s="4" customFormat="1" x14ac:dyDescent="0.25">
      <c r="A725" s="5"/>
      <c r="B725" s="51" t="s">
        <v>335</v>
      </c>
      <c r="C725" s="54">
        <v>1800500000</v>
      </c>
      <c r="D725" s="66"/>
      <c r="E725" s="52">
        <v>1040000</v>
      </c>
      <c r="F725" s="57">
        <v>1040000</v>
      </c>
      <c r="G725" s="57">
        <v>286799.5</v>
      </c>
      <c r="H725" s="57">
        <v>27.576875000000001</v>
      </c>
      <c r="I725" s="57">
        <v>27.576875000000001</v>
      </c>
    </row>
    <row r="726" spans="1:9" s="4" customFormat="1" x14ac:dyDescent="0.25">
      <c r="A726" s="5"/>
      <c r="B726" s="51" t="s">
        <v>164</v>
      </c>
      <c r="C726" s="54">
        <v>1800599990</v>
      </c>
      <c r="D726" s="66"/>
      <c r="E726" s="52">
        <v>1040000</v>
      </c>
      <c r="F726" s="57">
        <v>1040000</v>
      </c>
      <c r="G726" s="57">
        <v>286799.5</v>
      </c>
      <c r="H726" s="57">
        <v>27.576875000000001</v>
      </c>
      <c r="I726" s="57">
        <v>27.576875000000001</v>
      </c>
    </row>
    <row r="727" spans="1:9" s="4" customFormat="1" x14ac:dyDescent="0.25">
      <c r="A727" s="5"/>
      <c r="B727" s="53" t="s">
        <v>187</v>
      </c>
      <c r="C727" s="54">
        <v>1800599990</v>
      </c>
      <c r="D727" s="66">
        <v>200</v>
      </c>
      <c r="E727" s="52">
        <v>1040000</v>
      </c>
      <c r="F727" s="57">
        <v>1040000</v>
      </c>
      <c r="G727" s="57">
        <v>286799.5</v>
      </c>
      <c r="H727" s="57">
        <v>27.576875000000001</v>
      </c>
      <c r="I727" s="57">
        <v>27.576875000000001</v>
      </c>
    </row>
    <row r="728" spans="1:9" s="4" customFormat="1" x14ac:dyDescent="0.25">
      <c r="A728" s="5"/>
      <c r="B728" s="53" t="s">
        <v>145</v>
      </c>
      <c r="C728" s="54">
        <v>1800599990</v>
      </c>
      <c r="D728" s="66">
        <v>240</v>
      </c>
      <c r="E728" s="52">
        <v>1040000</v>
      </c>
      <c r="F728" s="57">
        <v>1040000</v>
      </c>
      <c r="G728" s="57">
        <v>286799.5</v>
      </c>
      <c r="H728" s="57">
        <v>27.576875000000001</v>
      </c>
      <c r="I728" s="57">
        <v>27.576875000000001</v>
      </c>
    </row>
    <row r="729" spans="1:9" s="4" customFormat="1" x14ac:dyDescent="0.25">
      <c r="A729" s="5"/>
      <c r="B729" s="51" t="s">
        <v>120</v>
      </c>
      <c r="C729" s="54">
        <v>1800600000</v>
      </c>
      <c r="D729" s="66"/>
      <c r="E729" s="52">
        <v>6029000</v>
      </c>
      <c r="F729" s="57">
        <v>6029000</v>
      </c>
      <c r="G729" s="57">
        <v>0</v>
      </c>
      <c r="H729" s="57">
        <v>0</v>
      </c>
      <c r="I729" s="57">
        <v>0</v>
      </c>
    </row>
    <row r="730" spans="1:9" s="4" customFormat="1" x14ac:dyDescent="0.25">
      <c r="A730" s="5"/>
      <c r="B730" s="51" t="s">
        <v>164</v>
      </c>
      <c r="C730" s="54">
        <v>1800699990</v>
      </c>
      <c r="D730" s="66"/>
      <c r="E730" s="52">
        <v>6029000</v>
      </c>
      <c r="F730" s="57">
        <v>6029000</v>
      </c>
      <c r="G730" s="57">
        <v>0</v>
      </c>
      <c r="H730" s="57">
        <v>0</v>
      </c>
      <c r="I730" s="57">
        <v>0</v>
      </c>
    </row>
    <row r="731" spans="1:9" s="4" customFormat="1" x14ac:dyDescent="0.25">
      <c r="A731" s="5"/>
      <c r="B731" s="53" t="s">
        <v>187</v>
      </c>
      <c r="C731" s="54">
        <v>1800699990</v>
      </c>
      <c r="D731" s="66">
        <v>200</v>
      </c>
      <c r="E731" s="52">
        <v>6029000</v>
      </c>
      <c r="F731" s="57">
        <v>6029000</v>
      </c>
      <c r="G731" s="57">
        <v>0</v>
      </c>
      <c r="H731" s="57">
        <v>0</v>
      </c>
      <c r="I731" s="57">
        <v>0</v>
      </c>
    </row>
    <row r="732" spans="1:9" s="4" customFormat="1" x14ac:dyDescent="0.25">
      <c r="A732" s="5"/>
      <c r="B732" s="53" t="s">
        <v>145</v>
      </c>
      <c r="C732" s="54">
        <v>1800699990</v>
      </c>
      <c r="D732" s="66">
        <v>240</v>
      </c>
      <c r="E732" s="52">
        <v>6029000</v>
      </c>
      <c r="F732" s="57">
        <v>6029000</v>
      </c>
      <c r="G732" s="57">
        <v>0</v>
      </c>
      <c r="H732" s="57">
        <v>0</v>
      </c>
      <c r="I732" s="57">
        <v>0</v>
      </c>
    </row>
    <row r="733" spans="1:9" s="4" customFormat="1" x14ac:dyDescent="0.25">
      <c r="A733" s="5"/>
      <c r="B733" s="51" t="s">
        <v>397</v>
      </c>
      <c r="C733" s="54">
        <v>1800700000</v>
      </c>
      <c r="D733" s="66"/>
      <c r="E733" s="52">
        <v>0</v>
      </c>
      <c r="F733" s="57">
        <v>21132100</v>
      </c>
      <c r="G733" s="57">
        <v>21132100</v>
      </c>
      <c r="H733" s="57"/>
      <c r="I733" s="57">
        <v>100</v>
      </c>
    </row>
    <row r="734" spans="1:9" s="4" customFormat="1" x14ac:dyDescent="0.25">
      <c r="A734" s="5"/>
      <c r="B734" s="62" t="s">
        <v>204</v>
      </c>
      <c r="C734" s="64">
        <v>1800785150</v>
      </c>
      <c r="D734" s="63"/>
      <c r="E734" s="52"/>
      <c r="F734" s="57">
        <v>21132100</v>
      </c>
      <c r="G734" s="57">
        <v>21132100</v>
      </c>
      <c r="H734" s="57"/>
      <c r="I734" s="57">
        <v>100</v>
      </c>
    </row>
    <row r="735" spans="1:9" s="4" customFormat="1" x14ac:dyDescent="0.25">
      <c r="A735" s="5"/>
      <c r="B735" s="65" t="s">
        <v>140</v>
      </c>
      <c r="C735" s="64">
        <v>1800785150</v>
      </c>
      <c r="D735" s="63">
        <v>800</v>
      </c>
      <c r="E735" s="52"/>
      <c r="F735" s="57">
        <v>21132100</v>
      </c>
      <c r="G735" s="57">
        <v>21132100</v>
      </c>
      <c r="H735" s="57"/>
      <c r="I735" s="57">
        <v>100</v>
      </c>
    </row>
    <row r="736" spans="1:9" s="4" customFormat="1" ht="31.5" x14ac:dyDescent="0.25">
      <c r="A736" s="5"/>
      <c r="B736" s="65" t="s">
        <v>205</v>
      </c>
      <c r="C736" s="64">
        <v>1800785150</v>
      </c>
      <c r="D736" s="63">
        <v>810</v>
      </c>
      <c r="E736" s="52"/>
      <c r="F736" s="57">
        <v>21132100</v>
      </c>
      <c r="G736" s="57">
        <v>21132100</v>
      </c>
      <c r="H736" s="57"/>
      <c r="I736" s="57">
        <v>100</v>
      </c>
    </row>
    <row r="737" spans="1:9" s="4" customFormat="1" ht="63" x14ac:dyDescent="0.25">
      <c r="A737" s="5"/>
      <c r="B737" s="51" t="s">
        <v>339</v>
      </c>
      <c r="C737" s="54">
        <v>1900000000</v>
      </c>
      <c r="D737" s="66"/>
      <c r="E737" s="52">
        <v>288913512</v>
      </c>
      <c r="F737" s="57">
        <v>288160462</v>
      </c>
      <c r="G737" s="57">
        <v>237334230.91999999</v>
      </c>
      <c r="H737" s="57">
        <v>82.147155138939993</v>
      </c>
      <c r="I737" s="57">
        <v>82.361830374911037</v>
      </c>
    </row>
    <row r="738" spans="1:9" s="4" customFormat="1" x14ac:dyDescent="0.25">
      <c r="A738" s="5"/>
      <c r="B738" s="51" t="s">
        <v>121</v>
      </c>
      <c r="C738" s="54">
        <v>1910000000</v>
      </c>
      <c r="D738" s="66"/>
      <c r="E738" s="52">
        <v>287841512</v>
      </c>
      <c r="F738" s="57">
        <v>287088462</v>
      </c>
      <c r="G738" s="57">
        <v>236634893.72</v>
      </c>
      <c r="H738" s="57">
        <v>82.210134346431587</v>
      </c>
      <c r="I738" s="57">
        <v>82.425776386652558</v>
      </c>
    </row>
    <row r="739" spans="1:9" s="4" customFormat="1" ht="47.25" x14ac:dyDescent="0.25">
      <c r="A739" s="5"/>
      <c r="B739" s="51" t="s">
        <v>280</v>
      </c>
      <c r="C739" s="54">
        <v>1910100000</v>
      </c>
      <c r="D739" s="66"/>
      <c r="E739" s="52">
        <v>287841512</v>
      </c>
      <c r="F739" s="57">
        <v>287088462</v>
      </c>
      <c r="G739" s="57">
        <v>236634893.72</v>
      </c>
      <c r="H739" s="57">
        <v>82.210134346431587</v>
      </c>
      <c r="I739" s="57">
        <v>82.425776386652558</v>
      </c>
    </row>
    <row r="740" spans="1:9" s="4" customFormat="1" x14ac:dyDescent="0.25">
      <c r="A740" s="5"/>
      <c r="B740" s="51" t="s">
        <v>169</v>
      </c>
      <c r="C740" s="54">
        <v>1910100590</v>
      </c>
      <c r="D740" s="66"/>
      <c r="E740" s="52">
        <v>51404412</v>
      </c>
      <c r="F740" s="57">
        <v>51404412</v>
      </c>
      <c r="G740" s="57">
        <v>46299824.689999998</v>
      </c>
      <c r="H740" s="57">
        <v>90.069748662819052</v>
      </c>
      <c r="I740" s="57">
        <v>90.069748662819052</v>
      </c>
    </row>
    <row r="741" spans="1:9" s="4" customFormat="1" ht="47.25" x14ac:dyDescent="0.25">
      <c r="A741" s="5"/>
      <c r="B741" s="53" t="s">
        <v>143</v>
      </c>
      <c r="C741" s="54">
        <v>1910100590</v>
      </c>
      <c r="D741" s="66">
        <v>100</v>
      </c>
      <c r="E741" s="52">
        <v>39965878</v>
      </c>
      <c r="F741" s="57">
        <v>40010878</v>
      </c>
      <c r="G741" s="57">
        <v>38939493.289999999</v>
      </c>
      <c r="H741" s="57">
        <v>97.431847462477862</v>
      </c>
      <c r="I741" s="57">
        <v>97.322266434643097</v>
      </c>
    </row>
    <row r="742" spans="1:9" s="4" customFormat="1" x14ac:dyDescent="0.25">
      <c r="A742" s="5"/>
      <c r="B742" s="53" t="s">
        <v>148</v>
      </c>
      <c r="C742" s="54">
        <v>1910100590</v>
      </c>
      <c r="D742" s="66">
        <v>110</v>
      </c>
      <c r="E742" s="52">
        <v>39965878</v>
      </c>
      <c r="F742" s="57">
        <v>40010878</v>
      </c>
      <c r="G742" s="57">
        <v>38939493.289999999</v>
      </c>
      <c r="H742" s="57">
        <v>97.431847462477862</v>
      </c>
      <c r="I742" s="57">
        <v>97.322266434643097</v>
      </c>
    </row>
    <row r="743" spans="1:9" s="4" customFormat="1" x14ac:dyDescent="0.25">
      <c r="A743" s="5"/>
      <c r="B743" s="53" t="s">
        <v>187</v>
      </c>
      <c r="C743" s="54">
        <v>1910100590</v>
      </c>
      <c r="D743" s="66">
        <v>200</v>
      </c>
      <c r="E743" s="52">
        <v>11129971.32</v>
      </c>
      <c r="F743" s="57">
        <v>11084971.32</v>
      </c>
      <c r="G743" s="57">
        <v>7078468.7199999997</v>
      </c>
      <c r="H743" s="57">
        <v>63.598265588342947</v>
      </c>
      <c r="I743" s="57">
        <v>63.856445954250788</v>
      </c>
    </row>
    <row r="744" spans="1:9" s="4" customFormat="1" x14ac:dyDescent="0.25">
      <c r="A744" s="5"/>
      <c r="B744" s="53" t="s">
        <v>145</v>
      </c>
      <c r="C744" s="54">
        <v>1910100590</v>
      </c>
      <c r="D744" s="66">
        <v>240</v>
      </c>
      <c r="E744" s="52">
        <v>11129971.32</v>
      </c>
      <c r="F744" s="57">
        <v>11084971.32</v>
      </c>
      <c r="G744" s="57">
        <v>7078468.7199999997</v>
      </c>
      <c r="H744" s="57">
        <v>63.598265588342947</v>
      </c>
      <c r="I744" s="57">
        <v>63.856445954250788</v>
      </c>
    </row>
    <row r="745" spans="1:9" s="4" customFormat="1" x14ac:dyDescent="0.25">
      <c r="A745" s="5"/>
      <c r="B745" s="53" t="s">
        <v>140</v>
      </c>
      <c r="C745" s="54">
        <v>1910100590</v>
      </c>
      <c r="D745" s="66">
        <v>800</v>
      </c>
      <c r="E745" s="52">
        <v>308562.68</v>
      </c>
      <c r="F745" s="57">
        <v>308562.68</v>
      </c>
      <c r="G745" s="57">
        <v>281862.68</v>
      </c>
      <c r="H745" s="57">
        <v>91.346976892993027</v>
      </c>
      <c r="I745" s="57">
        <v>91.346976892993027</v>
      </c>
    </row>
    <row r="746" spans="1:9" s="4" customFormat="1" x14ac:dyDescent="0.25">
      <c r="A746" s="5"/>
      <c r="B746" s="53" t="s">
        <v>141</v>
      </c>
      <c r="C746" s="54">
        <v>1910100590</v>
      </c>
      <c r="D746" s="66">
        <v>850</v>
      </c>
      <c r="E746" s="52">
        <v>308562.68</v>
      </c>
      <c r="F746" s="57">
        <v>308562.68</v>
      </c>
      <c r="G746" s="57">
        <v>281862.68</v>
      </c>
      <c r="H746" s="57">
        <v>91.346976892993027</v>
      </c>
      <c r="I746" s="57">
        <v>91.346976892993027</v>
      </c>
    </row>
    <row r="747" spans="1:9" s="4" customFormat="1" x14ac:dyDescent="0.25">
      <c r="A747" s="5"/>
      <c r="B747" s="51" t="s">
        <v>285</v>
      </c>
      <c r="C747" s="54">
        <v>1910102040</v>
      </c>
      <c r="D747" s="66"/>
      <c r="E747" s="52">
        <v>227824663.37</v>
      </c>
      <c r="F747" s="57">
        <v>226338813.37</v>
      </c>
      <c r="G747" s="57">
        <v>181461654.90000001</v>
      </c>
      <c r="H747" s="57">
        <v>79.649697366301424</v>
      </c>
      <c r="I747" s="57">
        <v>80.172574998597995</v>
      </c>
    </row>
    <row r="748" spans="1:9" s="4" customFormat="1" ht="47.25" x14ac:dyDescent="0.25">
      <c r="A748" s="5"/>
      <c r="B748" s="53" t="s">
        <v>143</v>
      </c>
      <c r="C748" s="54">
        <v>1910102040</v>
      </c>
      <c r="D748" s="66">
        <v>100</v>
      </c>
      <c r="E748" s="52">
        <v>206007190</v>
      </c>
      <c r="F748" s="57">
        <v>203416030.75999999</v>
      </c>
      <c r="G748" s="57">
        <v>163457392.47999999</v>
      </c>
      <c r="H748" s="57">
        <v>79.345479388365035</v>
      </c>
      <c r="I748" s="57">
        <v>80.356199985464698</v>
      </c>
    </row>
    <row r="749" spans="1:9" s="4" customFormat="1" x14ac:dyDescent="0.25">
      <c r="A749" s="5"/>
      <c r="B749" s="53" t="s">
        <v>144</v>
      </c>
      <c r="C749" s="54">
        <v>1910102040</v>
      </c>
      <c r="D749" s="66">
        <v>120</v>
      </c>
      <c r="E749" s="52">
        <v>206007190</v>
      </c>
      <c r="F749" s="57">
        <v>203416030.75999999</v>
      </c>
      <c r="G749" s="57">
        <v>163457392.47999999</v>
      </c>
      <c r="H749" s="57">
        <v>79.345479388365035</v>
      </c>
      <c r="I749" s="57">
        <v>80.356199985464698</v>
      </c>
    </row>
    <row r="750" spans="1:9" s="4" customFormat="1" x14ac:dyDescent="0.25">
      <c r="A750" s="5"/>
      <c r="B750" s="53" t="s">
        <v>187</v>
      </c>
      <c r="C750" s="54">
        <v>1910102040</v>
      </c>
      <c r="D750" s="66">
        <v>200</v>
      </c>
      <c r="E750" s="52">
        <v>16611812</v>
      </c>
      <c r="F750" s="57">
        <v>16322802.380000001</v>
      </c>
      <c r="G750" s="57">
        <v>11582824.93</v>
      </c>
      <c r="H750" s="57">
        <v>69.726438813538209</v>
      </c>
      <c r="I750" s="57">
        <v>70.96100694199545</v>
      </c>
    </row>
    <row r="751" spans="1:9" s="4" customFormat="1" x14ac:dyDescent="0.25">
      <c r="A751" s="5"/>
      <c r="B751" s="53" t="s">
        <v>145</v>
      </c>
      <c r="C751" s="54">
        <v>1910102040</v>
      </c>
      <c r="D751" s="66">
        <v>240</v>
      </c>
      <c r="E751" s="52">
        <v>16611812</v>
      </c>
      <c r="F751" s="57">
        <v>16322802.380000001</v>
      </c>
      <c r="G751" s="57">
        <v>11582824.93</v>
      </c>
      <c r="H751" s="57">
        <v>69.726438813538209</v>
      </c>
      <c r="I751" s="57">
        <v>70.96100694199545</v>
      </c>
    </row>
    <row r="752" spans="1:9" s="4" customFormat="1" x14ac:dyDescent="0.25">
      <c r="A752" s="5"/>
      <c r="B752" s="65" t="s">
        <v>138</v>
      </c>
      <c r="C752" s="64">
        <v>1910102040</v>
      </c>
      <c r="D752" s="63">
        <v>300</v>
      </c>
      <c r="E752" s="52"/>
      <c r="F752" s="57">
        <v>1105309.24</v>
      </c>
      <c r="G752" s="57">
        <v>958637.68</v>
      </c>
      <c r="H752" s="57"/>
      <c r="I752" s="57">
        <v>86.730269259307022</v>
      </c>
    </row>
    <row r="753" spans="1:9" s="4" customFormat="1" x14ac:dyDescent="0.25">
      <c r="A753" s="5"/>
      <c r="B753" s="65" t="s">
        <v>139</v>
      </c>
      <c r="C753" s="64">
        <v>1910102040</v>
      </c>
      <c r="D753" s="63">
        <v>320</v>
      </c>
      <c r="E753" s="52"/>
      <c r="F753" s="57">
        <v>1105309.24</v>
      </c>
      <c r="G753" s="57">
        <v>958637.68</v>
      </c>
      <c r="H753" s="57"/>
      <c r="I753" s="57">
        <v>86.730269259307022</v>
      </c>
    </row>
    <row r="754" spans="1:9" s="4" customFormat="1" x14ac:dyDescent="0.25">
      <c r="A754" s="5"/>
      <c r="B754" s="53" t="s">
        <v>140</v>
      </c>
      <c r="C754" s="54">
        <v>1910102040</v>
      </c>
      <c r="D754" s="66">
        <v>800</v>
      </c>
      <c r="E754" s="52">
        <v>5205661.37</v>
      </c>
      <c r="F754" s="57">
        <v>5494670.9900000002</v>
      </c>
      <c r="G754" s="57">
        <v>5462799.8100000005</v>
      </c>
      <c r="H754" s="57">
        <v>104.93959214254463</v>
      </c>
      <c r="I754" s="57">
        <v>99.419961994849132</v>
      </c>
    </row>
    <row r="755" spans="1:9" s="4" customFormat="1" x14ac:dyDescent="0.25">
      <c r="A755" s="5"/>
      <c r="B755" s="53" t="s">
        <v>77</v>
      </c>
      <c r="C755" s="54">
        <v>1910102040</v>
      </c>
      <c r="D755" s="66">
        <v>830</v>
      </c>
      <c r="E755" s="52">
        <v>422161.37</v>
      </c>
      <c r="F755" s="57">
        <v>711161.37</v>
      </c>
      <c r="G755" s="57">
        <v>709895.19</v>
      </c>
      <c r="H755" s="57">
        <v>168.15730676636755</v>
      </c>
      <c r="I755" s="57">
        <v>99.821956021036399</v>
      </c>
    </row>
    <row r="756" spans="1:9" s="4" customFormat="1" x14ac:dyDescent="0.25">
      <c r="A756" s="5"/>
      <c r="B756" s="53" t="s">
        <v>141</v>
      </c>
      <c r="C756" s="54">
        <v>1910102040</v>
      </c>
      <c r="D756" s="66">
        <v>850</v>
      </c>
      <c r="E756" s="52">
        <v>4783500</v>
      </c>
      <c r="F756" s="57">
        <v>4783509.62</v>
      </c>
      <c r="G756" s="57">
        <v>4752904.62</v>
      </c>
      <c r="H756" s="57">
        <v>99.360397616807788</v>
      </c>
      <c r="I756" s="57">
        <v>99.360197795525707</v>
      </c>
    </row>
    <row r="757" spans="1:9" s="4" customFormat="1" ht="31.5" x14ac:dyDescent="0.25">
      <c r="A757" s="5"/>
      <c r="B757" s="51" t="s">
        <v>281</v>
      </c>
      <c r="C757" s="54">
        <v>1910102080</v>
      </c>
      <c r="D757" s="66"/>
      <c r="E757" s="52">
        <v>4466000</v>
      </c>
      <c r="F757" s="57">
        <v>5330100</v>
      </c>
      <c r="G757" s="57">
        <v>5287499.57</v>
      </c>
      <c r="H757" s="57">
        <v>118.39452686968205</v>
      </c>
      <c r="I757" s="57">
        <v>99.200757396671733</v>
      </c>
    </row>
    <row r="758" spans="1:9" s="4" customFormat="1" ht="47.25" x14ac:dyDescent="0.25">
      <c r="A758" s="5"/>
      <c r="B758" s="53" t="s">
        <v>143</v>
      </c>
      <c r="C758" s="54">
        <v>1910102080</v>
      </c>
      <c r="D758" s="66">
        <v>100</v>
      </c>
      <c r="E758" s="52">
        <v>4466000</v>
      </c>
      <c r="F758" s="57">
        <v>5330100</v>
      </c>
      <c r="G758" s="57">
        <v>5287499.57</v>
      </c>
      <c r="H758" s="57">
        <v>118.39452686968205</v>
      </c>
      <c r="I758" s="57">
        <v>99.200757396671733</v>
      </c>
    </row>
    <row r="759" spans="1:9" s="4" customFormat="1" x14ac:dyDescent="0.25">
      <c r="A759" s="5"/>
      <c r="B759" s="53" t="s">
        <v>144</v>
      </c>
      <c r="C759" s="54">
        <v>1910102080</v>
      </c>
      <c r="D759" s="66">
        <v>120</v>
      </c>
      <c r="E759" s="52">
        <v>4466000</v>
      </c>
      <c r="F759" s="57">
        <v>5330100</v>
      </c>
      <c r="G759" s="57">
        <v>5287499.57</v>
      </c>
      <c r="H759" s="57">
        <v>118.39452686968205</v>
      </c>
      <c r="I759" s="57">
        <v>99.200757396671733</v>
      </c>
    </row>
    <row r="760" spans="1:9" s="4" customFormat="1" x14ac:dyDescent="0.25">
      <c r="A760" s="5"/>
      <c r="B760" s="51" t="s">
        <v>122</v>
      </c>
      <c r="C760" s="54">
        <v>1910102400</v>
      </c>
      <c r="D760" s="66"/>
      <c r="E760" s="52">
        <v>4146436.63</v>
      </c>
      <c r="F760" s="57">
        <v>4015136.63</v>
      </c>
      <c r="G760" s="57">
        <v>3585914.56</v>
      </c>
      <c r="H760" s="57">
        <v>86.481836815145058</v>
      </c>
      <c r="I760" s="57">
        <v>89.309901267295118</v>
      </c>
    </row>
    <row r="761" spans="1:9" s="4" customFormat="1" ht="47.25" x14ac:dyDescent="0.25">
      <c r="A761" s="5"/>
      <c r="B761" s="53" t="s">
        <v>143</v>
      </c>
      <c r="C761" s="54">
        <v>1910102400</v>
      </c>
      <c r="D761" s="66">
        <v>100</v>
      </c>
      <c r="E761" s="52">
        <v>2237716.63</v>
      </c>
      <c r="F761" s="57">
        <v>2106416.63</v>
      </c>
      <c r="G761" s="57">
        <v>2079104.06</v>
      </c>
      <c r="H761" s="57">
        <v>92.911856314890059</v>
      </c>
      <c r="I761" s="57">
        <v>98.70336335124739</v>
      </c>
    </row>
    <row r="762" spans="1:9" s="4" customFormat="1" x14ac:dyDescent="0.25">
      <c r="A762" s="5"/>
      <c r="B762" s="53" t="s">
        <v>144</v>
      </c>
      <c r="C762" s="54">
        <v>1910102400</v>
      </c>
      <c r="D762" s="66">
        <v>120</v>
      </c>
      <c r="E762" s="52">
        <v>2237716.63</v>
      </c>
      <c r="F762" s="57">
        <v>2106416.63</v>
      </c>
      <c r="G762" s="57">
        <v>2079104.06</v>
      </c>
      <c r="H762" s="57">
        <v>92.911856314890059</v>
      </c>
      <c r="I762" s="57">
        <v>98.70336335124739</v>
      </c>
    </row>
    <row r="763" spans="1:9" s="4" customFormat="1" x14ac:dyDescent="0.25">
      <c r="A763" s="5"/>
      <c r="B763" s="53" t="s">
        <v>187</v>
      </c>
      <c r="C763" s="54">
        <v>1910102400</v>
      </c>
      <c r="D763" s="66">
        <v>200</v>
      </c>
      <c r="E763" s="52">
        <v>1908720</v>
      </c>
      <c r="F763" s="57">
        <v>1908720</v>
      </c>
      <c r="G763" s="57">
        <v>1506810.5</v>
      </c>
      <c r="H763" s="57">
        <v>78.943506643195434</v>
      </c>
      <c r="I763" s="57">
        <v>78.943506643195434</v>
      </c>
    </row>
    <row r="764" spans="1:9" s="4" customFormat="1" x14ac:dyDescent="0.25">
      <c r="A764" s="5"/>
      <c r="B764" s="53" t="s">
        <v>145</v>
      </c>
      <c r="C764" s="54">
        <v>1910102400</v>
      </c>
      <c r="D764" s="66">
        <v>240</v>
      </c>
      <c r="E764" s="52">
        <v>1908720</v>
      </c>
      <c r="F764" s="57">
        <v>1908720</v>
      </c>
      <c r="G764" s="57">
        <v>1506810.5</v>
      </c>
      <c r="H764" s="57">
        <v>78.943506643195434</v>
      </c>
      <c r="I764" s="57">
        <v>78.943506643195434</v>
      </c>
    </row>
    <row r="765" spans="1:9" s="4" customFormat="1" ht="31.5" x14ac:dyDescent="0.25">
      <c r="A765" s="5"/>
      <c r="B765" s="51" t="s">
        <v>123</v>
      </c>
      <c r="C765" s="54">
        <v>1920000000</v>
      </c>
      <c r="D765" s="66"/>
      <c r="E765" s="52">
        <v>1072000</v>
      </c>
      <c r="F765" s="57">
        <v>1072000</v>
      </c>
      <c r="G765" s="57">
        <v>699337.2</v>
      </c>
      <c r="H765" s="57">
        <v>65.236679104477616</v>
      </c>
      <c r="I765" s="57">
        <v>65.236679104477616</v>
      </c>
    </row>
    <row r="766" spans="1:9" s="4" customFormat="1" ht="63" x14ac:dyDescent="0.25">
      <c r="A766" s="5"/>
      <c r="B766" s="51" t="s">
        <v>124</v>
      </c>
      <c r="C766" s="54">
        <v>1920100000</v>
      </c>
      <c r="D766" s="66"/>
      <c r="E766" s="52">
        <v>1012000</v>
      </c>
      <c r="F766" s="57">
        <v>1042000</v>
      </c>
      <c r="G766" s="57">
        <v>669337.19999999995</v>
      </c>
      <c r="H766" s="57">
        <v>66.140039525691691</v>
      </c>
      <c r="I766" s="57">
        <v>64.235815738963538</v>
      </c>
    </row>
    <row r="767" spans="1:9" s="4" customFormat="1" x14ac:dyDescent="0.25">
      <c r="A767" s="5"/>
      <c r="B767" s="51" t="s">
        <v>164</v>
      </c>
      <c r="C767" s="54">
        <v>1920199990</v>
      </c>
      <c r="D767" s="66"/>
      <c r="E767" s="52">
        <v>1012000</v>
      </c>
      <c r="F767" s="57">
        <v>1042000</v>
      </c>
      <c r="G767" s="57">
        <v>669337.19999999995</v>
      </c>
      <c r="H767" s="57">
        <v>66.140039525691691</v>
      </c>
      <c r="I767" s="57">
        <v>64.235815738963538</v>
      </c>
    </row>
    <row r="768" spans="1:9" s="4" customFormat="1" ht="47.25" x14ac:dyDescent="0.25">
      <c r="A768" s="5"/>
      <c r="B768" s="53" t="s">
        <v>143</v>
      </c>
      <c r="C768" s="54">
        <v>1920199990</v>
      </c>
      <c r="D768" s="66">
        <v>100</v>
      </c>
      <c r="E768" s="52">
        <v>530200</v>
      </c>
      <c r="F768" s="57">
        <v>430200</v>
      </c>
      <c r="G768" s="57">
        <v>320357.2</v>
      </c>
      <c r="H768" s="57">
        <v>60.421953979630331</v>
      </c>
      <c r="I768" s="57">
        <v>74.467038586703865</v>
      </c>
    </row>
    <row r="769" spans="1:9" s="4" customFormat="1" x14ac:dyDescent="0.25">
      <c r="A769" s="5"/>
      <c r="B769" s="53" t="s">
        <v>144</v>
      </c>
      <c r="C769" s="54">
        <v>1920199990</v>
      </c>
      <c r="D769" s="66">
        <v>120</v>
      </c>
      <c r="E769" s="52">
        <v>530200</v>
      </c>
      <c r="F769" s="57">
        <v>430200</v>
      </c>
      <c r="G769" s="57">
        <v>320357.2</v>
      </c>
      <c r="H769" s="57">
        <v>60.421953979630331</v>
      </c>
      <c r="I769" s="57">
        <v>74.467038586703865</v>
      </c>
    </row>
    <row r="770" spans="1:9" s="4" customFormat="1" x14ac:dyDescent="0.25">
      <c r="A770" s="5"/>
      <c r="B770" s="53" t="s">
        <v>187</v>
      </c>
      <c r="C770" s="54">
        <v>1920199990</v>
      </c>
      <c r="D770" s="66">
        <v>200</v>
      </c>
      <c r="E770" s="52">
        <v>481800</v>
      </c>
      <c r="F770" s="57">
        <v>611800</v>
      </c>
      <c r="G770" s="57">
        <v>348980</v>
      </c>
      <c r="H770" s="57">
        <v>72.432544624325445</v>
      </c>
      <c r="I770" s="57">
        <v>57.041516835567172</v>
      </c>
    </row>
    <row r="771" spans="1:9" s="4" customFormat="1" x14ac:dyDescent="0.25">
      <c r="A771" s="5"/>
      <c r="B771" s="53" t="s">
        <v>145</v>
      </c>
      <c r="C771" s="54">
        <v>1920199990</v>
      </c>
      <c r="D771" s="66">
        <v>240</v>
      </c>
      <c r="E771" s="52">
        <v>481800</v>
      </c>
      <c r="F771" s="57">
        <v>611800</v>
      </c>
      <c r="G771" s="57">
        <v>348980</v>
      </c>
      <c r="H771" s="57">
        <v>72.432544624325445</v>
      </c>
      <c r="I771" s="57">
        <v>57.041516835567172</v>
      </c>
    </row>
    <row r="772" spans="1:9" s="4" customFormat="1" ht="47.25" x14ac:dyDescent="0.25">
      <c r="A772" s="5"/>
      <c r="B772" s="51" t="s">
        <v>336</v>
      </c>
      <c r="C772" s="54">
        <v>1920200000</v>
      </c>
      <c r="D772" s="66"/>
      <c r="E772" s="52">
        <v>60000</v>
      </c>
      <c r="F772" s="57">
        <v>30000</v>
      </c>
      <c r="G772" s="57">
        <v>30000</v>
      </c>
      <c r="H772" s="57">
        <v>50</v>
      </c>
      <c r="I772" s="57">
        <v>100</v>
      </c>
    </row>
    <row r="773" spans="1:9" s="4" customFormat="1" x14ac:dyDescent="0.25">
      <c r="A773" s="5"/>
      <c r="B773" s="51" t="s">
        <v>164</v>
      </c>
      <c r="C773" s="54">
        <v>1920299990</v>
      </c>
      <c r="D773" s="66"/>
      <c r="E773" s="52">
        <v>60000</v>
      </c>
      <c r="F773" s="57">
        <v>30000</v>
      </c>
      <c r="G773" s="57">
        <v>30000</v>
      </c>
      <c r="H773" s="57">
        <v>50</v>
      </c>
      <c r="I773" s="57">
        <v>100</v>
      </c>
    </row>
    <row r="774" spans="1:9" s="4" customFormat="1" x14ac:dyDescent="0.25">
      <c r="A774" s="5"/>
      <c r="B774" s="53" t="s">
        <v>138</v>
      </c>
      <c r="C774" s="54">
        <v>1920299990</v>
      </c>
      <c r="D774" s="66">
        <v>300</v>
      </c>
      <c r="E774" s="52">
        <v>60000</v>
      </c>
      <c r="F774" s="57">
        <v>30000</v>
      </c>
      <c r="G774" s="57">
        <v>30000</v>
      </c>
      <c r="H774" s="57">
        <v>50</v>
      </c>
      <c r="I774" s="57">
        <v>100</v>
      </c>
    </row>
    <row r="775" spans="1:9" s="4" customFormat="1" x14ac:dyDescent="0.25">
      <c r="A775" s="5"/>
      <c r="B775" s="53" t="s">
        <v>236</v>
      </c>
      <c r="C775" s="54">
        <v>1920299990</v>
      </c>
      <c r="D775" s="66">
        <v>350</v>
      </c>
      <c r="E775" s="52">
        <v>60000</v>
      </c>
      <c r="F775" s="57">
        <v>30000</v>
      </c>
      <c r="G775" s="57">
        <v>30000</v>
      </c>
      <c r="H775" s="57">
        <v>50</v>
      </c>
      <c r="I775" s="57">
        <v>100</v>
      </c>
    </row>
    <row r="776" spans="1:9" s="4" customFormat="1" x14ac:dyDescent="0.25">
      <c r="A776" s="5"/>
      <c r="B776" s="51" t="s">
        <v>152</v>
      </c>
      <c r="C776" s="54">
        <v>2000000000</v>
      </c>
      <c r="D776" s="66"/>
      <c r="E776" s="52">
        <v>96919200</v>
      </c>
      <c r="F776" s="57">
        <v>97875172</v>
      </c>
      <c r="G776" s="57">
        <v>42009194.240000002</v>
      </c>
      <c r="H776" s="57">
        <v>43.344553236097703</v>
      </c>
      <c r="I776" s="57">
        <v>42.921195826864036</v>
      </c>
    </row>
    <row r="777" spans="1:9" s="4" customFormat="1" x14ac:dyDescent="0.25">
      <c r="A777" s="5"/>
      <c r="B777" s="51" t="s">
        <v>152</v>
      </c>
      <c r="C777" s="54">
        <v>2000000000</v>
      </c>
      <c r="D777" s="66"/>
      <c r="E777" s="52">
        <v>96919200</v>
      </c>
      <c r="F777" s="57">
        <v>97875172</v>
      </c>
      <c r="G777" s="57">
        <v>42009194.240000002</v>
      </c>
      <c r="H777" s="57">
        <v>43.344553236097703</v>
      </c>
      <c r="I777" s="57">
        <v>42.921195826864036</v>
      </c>
    </row>
    <row r="778" spans="1:9" s="4" customFormat="1" x14ac:dyDescent="0.25">
      <c r="A778" s="5"/>
      <c r="B778" s="51" t="s">
        <v>125</v>
      </c>
      <c r="C778" s="54">
        <v>2000100000</v>
      </c>
      <c r="D778" s="66"/>
      <c r="E778" s="52">
        <v>10640000</v>
      </c>
      <c r="F778" s="57">
        <v>11595972</v>
      </c>
      <c r="G778" s="57">
        <v>9078761.3000000007</v>
      </c>
      <c r="H778" s="57">
        <v>85.326703947368429</v>
      </c>
      <c r="I778" s="57">
        <v>78.292369971227942</v>
      </c>
    </row>
    <row r="779" spans="1:9" s="4" customFormat="1" x14ac:dyDescent="0.25">
      <c r="A779" s="5"/>
      <c r="B779" s="51" t="s">
        <v>164</v>
      </c>
      <c r="C779" s="54">
        <v>2000199990</v>
      </c>
      <c r="D779" s="66"/>
      <c r="E779" s="52">
        <v>10640000</v>
      </c>
      <c r="F779" s="57">
        <v>11595972</v>
      </c>
      <c r="G779" s="57">
        <v>9078761.3000000007</v>
      </c>
      <c r="H779" s="57">
        <v>85.326703947368429</v>
      </c>
      <c r="I779" s="57">
        <v>78.292369971227942</v>
      </c>
    </row>
    <row r="780" spans="1:9" s="4" customFormat="1" x14ac:dyDescent="0.25">
      <c r="A780" s="5"/>
      <c r="B780" s="53" t="s">
        <v>187</v>
      </c>
      <c r="C780" s="54">
        <v>2000199990</v>
      </c>
      <c r="D780" s="66">
        <v>200</v>
      </c>
      <c r="E780" s="52">
        <v>10640000</v>
      </c>
      <c r="F780" s="57">
        <v>11595972</v>
      </c>
      <c r="G780" s="57">
        <v>9078761.3000000007</v>
      </c>
      <c r="H780" s="57">
        <v>85.326703947368429</v>
      </c>
      <c r="I780" s="57">
        <v>78.292369971227942</v>
      </c>
    </row>
    <row r="781" spans="1:9" s="4" customFormat="1" x14ac:dyDescent="0.25">
      <c r="A781" s="5"/>
      <c r="B781" s="53" t="s">
        <v>145</v>
      </c>
      <c r="C781" s="54">
        <v>2000199990</v>
      </c>
      <c r="D781" s="66">
        <v>240</v>
      </c>
      <c r="E781" s="52">
        <v>10640000</v>
      </c>
      <c r="F781" s="57">
        <v>11595972</v>
      </c>
      <c r="G781" s="57">
        <v>9078761.3000000007</v>
      </c>
      <c r="H781" s="57">
        <v>85.326703947368429</v>
      </c>
      <c r="I781" s="57">
        <v>78.292369971227942</v>
      </c>
    </row>
    <row r="782" spans="1:9" s="4" customFormat="1" x14ac:dyDescent="0.25">
      <c r="A782" s="5"/>
      <c r="B782" s="51" t="s">
        <v>126</v>
      </c>
      <c r="C782" s="54">
        <v>2000200000</v>
      </c>
      <c r="D782" s="66"/>
      <c r="E782" s="52">
        <v>10007600</v>
      </c>
      <c r="F782" s="57">
        <v>10007600</v>
      </c>
      <c r="G782" s="57">
        <v>9026355.1600000001</v>
      </c>
      <c r="H782" s="57">
        <v>90.195003397417963</v>
      </c>
      <c r="I782" s="57">
        <v>90.195003397417963</v>
      </c>
    </row>
    <row r="783" spans="1:9" s="4" customFormat="1" x14ac:dyDescent="0.25">
      <c r="A783" s="5"/>
      <c r="B783" s="51" t="s">
        <v>204</v>
      </c>
      <c r="C783" s="54">
        <v>2000261100</v>
      </c>
      <c r="D783" s="66"/>
      <c r="E783" s="52">
        <v>2175000</v>
      </c>
      <c r="F783" s="57">
        <v>2175000</v>
      </c>
      <c r="G783" s="57">
        <v>1960189.94</v>
      </c>
      <c r="H783" s="57">
        <v>90.123675402298858</v>
      </c>
      <c r="I783" s="57">
        <v>90.123675402298858</v>
      </c>
    </row>
    <row r="784" spans="1:9" s="4" customFormat="1" x14ac:dyDescent="0.25">
      <c r="A784" s="5"/>
      <c r="B784" s="53" t="s">
        <v>140</v>
      </c>
      <c r="C784" s="54">
        <v>2000261100</v>
      </c>
      <c r="D784" s="66">
        <v>800</v>
      </c>
      <c r="E784" s="52">
        <v>2175000</v>
      </c>
      <c r="F784" s="57">
        <v>2175000</v>
      </c>
      <c r="G784" s="57">
        <v>1960189.94</v>
      </c>
      <c r="H784" s="57">
        <v>90.123675402298858</v>
      </c>
      <c r="I784" s="57">
        <v>90.123675402298858</v>
      </c>
    </row>
    <row r="785" spans="1:9" s="4" customFormat="1" ht="31.5" x14ac:dyDescent="0.25">
      <c r="A785" s="5"/>
      <c r="B785" s="53" t="s">
        <v>205</v>
      </c>
      <c r="C785" s="54">
        <v>2000261100</v>
      </c>
      <c r="D785" s="66">
        <v>810</v>
      </c>
      <c r="E785" s="52">
        <v>2175000</v>
      </c>
      <c r="F785" s="57">
        <v>2175000</v>
      </c>
      <c r="G785" s="57">
        <v>1960189.94</v>
      </c>
      <c r="H785" s="57">
        <v>90.123675402298858</v>
      </c>
      <c r="I785" s="57">
        <v>90.123675402298858</v>
      </c>
    </row>
    <row r="786" spans="1:9" s="4" customFormat="1" x14ac:dyDescent="0.25">
      <c r="A786" s="5"/>
      <c r="B786" s="51" t="s">
        <v>164</v>
      </c>
      <c r="C786" s="54">
        <v>2000299990</v>
      </c>
      <c r="D786" s="66"/>
      <c r="E786" s="52">
        <v>7832600</v>
      </c>
      <c r="F786" s="57">
        <v>7832600</v>
      </c>
      <c r="G786" s="57">
        <v>7066165.2199999997</v>
      </c>
      <c r="H786" s="57">
        <v>90.214810152439796</v>
      </c>
      <c r="I786" s="57">
        <v>90.214810152439796</v>
      </c>
    </row>
    <row r="787" spans="1:9" s="4" customFormat="1" x14ac:dyDescent="0.25">
      <c r="A787" s="5"/>
      <c r="B787" s="53" t="s">
        <v>187</v>
      </c>
      <c r="C787" s="54">
        <v>2000299990</v>
      </c>
      <c r="D787" s="66">
        <v>200</v>
      </c>
      <c r="E787" s="52">
        <v>7832600</v>
      </c>
      <c r="F787" s="57">
        <v>7832600</v>
      </c>
      <c r="G787" s="57">
        <v>7066165.2199999997</v>
      </c>
      <c r="H787" s="57">
        <v>90.214810152439796</v>
      </c>
      <c r="I787" s="57">
        <v>90.214810152439796</v>
      </c>
    </row>
    <row r="788" spans="1:9" s="4" customFormat="1" x14ac:dyDescent="0.25">
      <c r="A788" s="5"/>
      <c r="B788" s="53" t="s">
        <v>145</v>
      </c>
      <c r="C788" s="54">
        <v>2000299990</v>
      </c>
      <c r="D788" s="66">
        <v>240</v>
      </c>
      <c r="E788" s="52">
        <v>7832600</v>
      </c>
      <c r="F788" s="57">
        <v>7832600</v>
      </c>
      <c r="G788" s="57">
        <v>7066165.2199999997</v>
      </c>
      <c r="H788" s="57">
        <v>90.214810152439796</v>
      </c>
      <c r="I788" s="57">
        <v>90.214810152439796</v>
      </c>
    </row>
    <row r="789" spans="1:9" s="4" customFormat="1" x14ac:dyDescent="0.25">
      <c r="A789" s="5"/>
      <c r="B789" s="51" t="s">
        <v>127</v>
      </c>
      <c r="C789" s="54">
        <v>2000300000</v>
      </c>
      <c r="D789" s="66"/>
      <c r="E789" s="52">
        <v>4193000</v>
      </c>
      <c r="F789" s="57">
        <v>4193000</v>
      </c>
      <c r="G789" s="57">
        <v>3196674.02</v>
      </c>
      <c r="H789" s="57">
        <v>76.238350107321722</v>
      </c>
      <c r="I789" s="57">
        <v>76.238350107321722</v>
      </c>
    </row>
    <row r="790" spans="1:9" s="4" customFormat="1" x14ac:dyDescent="0.25">
      <c r="A790" s="5"/>
      <c r="B790" s="51" t="s">
        <v>204</v>
      </c>
      <c r="C790" s="54">
        <v>2000361100</v>
      </c>
      <c r="D790" s="66"/>
      <c r="E790" s="52">
        <v>4193000</v>
      </c>
      <c r="F790" s="57">
        <v>4193000</v>
      </c>
      <c r="G790" s="57">
        <v>3196674.02</v>
      </c>
      <c r="H790" s="57">
        <v>76.238350107321722</v>
      </c>
      <c r="I790" s="57">
        <v>76.238350107321722</v>
      </c>
    </row>
    <row r="791" spans="1:9" s="4" customFormat="1" x14ac:dyDescent="0.25">
      <c r="A791" s="5"/>
      <c r="B791" s="53" t="s">
        <v>140</v>
      </c>
      <c r="C791" s="54">
        <v>2000361100</v>
      </c>
      <c r="D791" s="66">
        <v>800</v>
      </c>
      <c r="E791" s="52">
        <v>4193000</v>
      </c>
      <c r="F791" s="57">
        <v>4193000</v>
      </c>
      <c r="G791" s="57">
        <v>3196674.02</v>
      </c>
      <c r="H791" s="57">
        <v>76.238350107321722</v>
      </c>
      <c r="I791" s="57">
        <v>76.238350107321722</v>
      </c>
    </row>
    <row r="792" spans="1:9" s="4" customFormat="1" ht="31.5" x14ac:dyDescent="0.25">
      <c r="A792" s="5"/>
      <c r="B792" s="53" t="s">
        <v>205</v>
      </c>
      <c r="C792" s="54">
        <v>2000361100</v>
      </c>
      <c r="D792" s="66">
        <v>810</v>
      </c>
      <c r="E792" s="52">
        <v>4193000</v>
      </c>
      <c r="F792" s="57">
        <v>4193000</v>
      </c>
      <c r="G792" s="57">
        <v>3196674.02</v>
      </c>
      <c r="H792" s="57">
        <v>76.238350107321722</v>
      </c>
      <c r="I792" s="57">
        <v>76.238350107321722</v>
      </c>
    </row>
    <row r="793" spans="1:9" s="4" customFormat="1" ht="31.5" x14ac:dyDescent="0.25">
      <c r="A793" s="5"/>
      <c r="B793" s="51" t="s">
        <v>128</v>
      </c>
      <c r="C793" s="54">
        <v>2000400000</v>
      </c>
      <c r="D793" s="66"/>
      <c r="E793" s="52">
        <v>17513900</v>
      </c>
      <c r="F793" s="57">
        <v>17513900</v>
      </c>
      <c r="G793" s="57">
        <v>8038196.8300000001</v>
      </c>
      <c r="H793" s="57">
        <v>45.896098698747849</v>
      </c>
      <c r="I793" s="57">
        <v>45.896098698747849</v>
      </c>
    </row>
    <row r="794" spans="1:9" s="4" customFormat="1" x14ac:dyDescent="0.25">
      <c r="A794" s="5"/>
      <c r="B794" s="51" t="s">
        <v>204</v>
      </c>
      <c r="C794" s="54">
        <v>2000461100</v>
      </c>
      <c r="D794" s="66"/>
      <c r="E794" s="52">
        <v>4397000</v>
      </c>
      <c r="F794" s="57">
        <v>4397000</v>
      </c>
      <c r="G794" s="57">
        <v>2862000</v>
      </c>
      <c r="H794" s="57">
        <v>65.089833977712075</v>
      </c>
      <c r="I794" s="57">
        <v>65.089833977712075</v>
      </c>
    </row>
    <row r="795" spans="1:9" s="4" customFormat="1" x14ac:dyDescent="0.25">
      <c r="A795" s="5"/>
      <c r="B795" s="53" t="s">
        <v>140</v>
      </c>
      <c r="C795" s="54">
        <v>2000461100</v>
      </c>
      <c r="D795" s="66">
        <v>800</v>
      </c>
      <c r="E795" s="52">
        <v>4397000</v>
      </c>
      <c r="F795" s="57">
        <v>4397000</v>
      </c>
      <c r="G795" s="57">
        <v>2862000</v>
      </c>
      <c r="H795" s="57">
        <v>65.089833977712075</v>
      </c>
      <c r="I795" s="57">
        <v>65.089833977712075</v>
      </c>
    </row>
    <row r="796" spans="1:9" s="4" customFormat="1" ht="31.5" x14ac:dyDescent="0.25">
      <c r="A796" s="5"/>
      <c r="B796" s="53" t="s">
        <v>205</v>
      </c>
      <c r="C796" s="54">
        <v>2000461100</v>
      </c>
      <c r="D796" s="66">
        <v>810</v>
      </c>
      <c r="E796" s="52">
        <v>4397000</v>
      </c>
      <c r="F796" s="57">
        <v>4397000</v>
      </c>
      <c r="G796" s="57">
        <v>2862000</v>
      </c>
      <c r="H796" s="57">
        <v>65.089833977712075</v>
      </c>
      <c r="I796" s="57">
        <v>65.089833977712075</v>
      </c>
    </row>
    <row r="797" spans="1:9" s="4" customFormat="1" x14ac:dyDescent="0.25">
      <c r="A797" s="5"/>
      <c r="B797" s="51" t="s">
        <v>164</v>
      </c>
      <c r="C797" s="54">
        <v>2000499990</v>
      </c>
      <c r="D797" s="66"/>
      <c r="E797" s="52">
        <v>13116900</v>
      </c>
      <c r="F797" s="57">
        <v>13116900</v>
      </c>
      <c r="G797" s="57">
        <v>5176196.83</v>
      </c>
      <c r="H797" s="57">
        <v>39.462043851824745</v>
      </c>
      <c r="I797" s="57">
        <v>39.462043851824745</v>
      </c>
    </row>
    <row r="798" spans="1:9" s="4" customFormat="1" x14ac:dyDescent="0.25">
      <c r="A798" s="5"/>
      <c r="B798" s="53" t="s">
        <v>187</v>
      </c>
      <c r="C798" s="54">
        <v>2000499990</v>
      </c>
      <c r="D798" s="66">
        <v>200</v>
      </c>
      <c r="E798" s="52">
        <v>13116900</v>
      </c>
      <c r="F798" s="57">
        <v>13116900</v>
      </c>
      <c r="G798" s="57">
        <v>5176196.83</v>
      </c>
      <c r="H798" s="57">
        <v>39.462043851824745</v>
      </c>
      <c r="I798" s="57">
        <v>39.462043851824745</v>
      </c>
    </row>
    <row r="799" spans="1:9" s="4" customFormat="1" x14ac:dyDescent="0.25">
      <c r="A799" s="5"/>
      <c r="B799" s="53" t="s">
        <v>145</v>
      </c>
      <c r="C799" s="54">
        <v>2000499990</v>
      </c>
      <c r="D799" s="66">
        <v>240</v>
      </c>
      <c r="E799" s="52">
        <v>13116900</v>
      </c>
      <c r="F799" s="57">
        <v>13116900</v>
      </c>
      <c r="G799" s="57">
        <v>5176196.83</v>
      </c>
      <c r="H799" s="57">
        <v>39.462043851824745</v>
      </c>
      <c r="I799" s="57">
        <v>39.462043851824745</v>
      </c>
    </row>
    <row r="800" spans="1:9" s="4" customFormat="1" ht="31.5" x14ac:dyDescent="0.25">
      <c r="A800" s="5"/>
      <c r="B800" s="51" t="s">
        <v>129</v>
      </c>
      <c r="C800" s="54">
        <v>2000500000</v>
      </c>
      <c r="D800" s="66"/>
      <c r="E800" s="52">
        <v>54464700</v>
      </c>
      <c r="F800" s="57">
        <v>54464700</v>
      </c>
      <c r="G800" s="57">
        <v>12576206.93</v>
      </c>
      <c r="H800" s="57">
        <v>23.090564953079699</v>
      </c>
      <c r="I800" s="57">
        <v>23.090564953079699</v>
      </c>
    </row>
    <row r="801" spans="1:9" s="4" customFormat="1" x14ac:dyDescent="0.25">
      <c r="A801" s="5"/>
      <c r="B801" s="51" t="s">
        <v>337</v>
      </c>
      <c r="C801" s="54">
        <v>2000582200</v>
      </c>
      <c r="D801" s="66"/>
      <c r="E801" s="52">
        <v>14464700</v>
      </c>
      <c r="F801" s="57">
        <v>14464700</v>
      </c>
      <c r="G801" s="57">
        <v>4691400.62</v>
      </c>
      <c r="H801" s="57">
        <v>32.433445698839243</v>
      </c>
      <c r="I801" s="57">
        <v>32.433445698839243</v>
      </c>
    </row>
    <row r="802" spans="1:9" s="4" customFormat="1" x14ac:dyDescent="0.25">
      <c r="A802" s="5"/>
      <c r="B802" s="53" t="s">
        <v>187</v>
      </c>
      <c r="C802" s="54">
        <v>2000582200</v>
      </c>
      <c r="D802" s="66">
        <v>200</v>
      </c>
      <c r="E802" s="52">
        <v>14464700</v>
      </c>
      <c r="F802" s="57">
        <v>14464700</v>
      </c>
      <c r="G802" s="57">
        <v>4691400.62</v>
      </c>
      <c r="H802" s="57">
        <v>32.433445698839243</v>
      </c>
      <c r="I802" s="57">
        <v>32.433445698839243</v>
      </c>
    </row>
    <row r="803" spans="1:9" s="4" customFormat="1" x14ac:dyDescent="0.25">
      <c r="A803" s="5"/>
      <c r="B803" s="53" t="s">
        <v>145</v>
      </c>
      <c r="C803" s="54">
        <v>2000582200</v>
      </c>
      <c r="D803" s="66">
        <v>240</v>
      </c>
      <c r="E803" s="52">
        <v>14464700</v>
      </c>
      <c r="F803" s="57">
        <v>14464700</v>
      </c>
      <c r="G803" s="57">
        <v>4691400.62</v>
      </c>
      <c r="H803" s="57">
        <v>32.433445698839243</v>
      </c>
      <c r="I803" s="57">
        <v>32.433445698839243</v>
      </c>
    </row>
    <row r="804" spans="1:9" s="4" customFormat="1" x14ac:dyDescent="0.25">
      <c r="A804" s="5"/>
      <c r="B804" s="51" t="s">
        <v>164</v>
      </c>
      <c r="C804" s="54">
        <v>2000599990</v>
      </c>
      <c r="D804" s="66"/>
      <c r="E804" s="52">
        <v>40000000</v>
      </c>
      <c r="F804" s="57">
        <v>40000000</v>
      </c>
      <c r="G804" s="57">
        <v>7884806.3099999996</v>
      </c>
      <c r="H804" s="57">
        <v>19.712015775000001</v>
      </c>
      <c r="I804" s="57">
        <v>19.712015775000001</v>
      </c>
    </row>
    <row r="805" spans="1:9" s="4" customFormat="1" x14ac:dyDescent="0.25">
      <c r="A805" s="5"/>
      <c r="B805" s="53" t="s">
        <v>187</v>
      </c>
      <c r="C805" s="54">
        <v>2000599990</v>
      </c>
      <c r="D805" s="66">
        <v>200</v>
      </c>
      <c r="E805" s="52">
        <v>40000000</v>
      </c>
      <c r="F805" s="57">
        <v>40000000</v>
      </c>
      <c r="G805" s="57">
        <v>7884806.3099999996</v>
      </c>
      <c r="H805" s="57">
        <v>19.712015775000001</v>
      </c>
      <c r="I805" s="57">
        <v>19.712015775000001</v>
      </c>
    </row>
    <row r="806" spans="1:9" s="4" customFormat="1" x14ac:dyDescent="0.25">
      <c r="A806" s="5"/>
      <c r="B806" s="53" t="s">
        <v>145</v>
      </c>
      <c r="C806" s="54">
        <v>2000599990</v>
      </c>
      <c r="D806" s="66">
        <v>240</v>
      </c>
      <c r="E806" s="52">
        <v>40000000</v>
      </c>
      <c r="F806" s="57">
        <v>40000000</v>
      </c>
      <c r="G806" s="57">
        <v>7884806.3099999996</v>
      </c>
      <c r="H806" s="57">
        <v>19.712015775000001</v>
      </c>
      <c r="I806" s="57">
        <v>19.712015775000001</v>
      </c>
    </row>
    <row r="807" spans="1:9" s="4" customFormat="1" x14ac:dyDescent="0.25">
      <c r="A807" s="5"/>
      <c r="B807" s="51" t="s">
        <v>130</v>
      </c>
      <c r="C807" s="54">
        <v>2000600000</v>
      </c>
      <c r="D807" s="66"/>
      <c r="E807" s="52">
        <v>100000</v>
      </c>
      <c r="F807" s="57">
        <v>100000</v>
      </c>
      <c r="G807" s="57">
        <v>93000</v>
      </c>
      <c r="H807" s="57">
        <v>93</v>
      </c>
      <c r="I807" s="57">
        <v>93</v>
      </c>
    </row>
    <row r="808" spans="1:9" s="4" customFormat="1" x14ac:dyDescent="0.25">
      <c r="A808" s="5"/>
      <c r="B808" s="51" t="s">
        <v>164</v>
      </c>
      <c r="C808" s="54">
        <v>2000699990</v>
      </c>
      <c r="D808" s="66"/>
      <c r="E808" s="52">
        <v>100000</v>
      </c>
      <c r="F808" s="57">
        <v>100000</v>
      </c>
      <c r="G808" s="57">
        <v>93000</v>
      </c>
      <c r="H808" s="57">
        <v>93</v>
      </c>
      <c r="I808" s="57">
        <v>93</v>
      </c>
    </row>
    <row r="809" spans="1:9" s="4" customFormat="1" x14ac:dyDescent="0.25">
      <c r="A809" s="5"/>
      <c r="B809" s="53" t="s">
        <v>187</v>
      </c>
      <c r="C809" s="54">
        <v>2000699990</v>
      </c>
      <c r="D809" s="66">
        <v>200</v>
      </c>
      <c r="E809" s="52">
        <v>100000</v>
      </c>
      <c r="F809" s="57">
        <v>100000</v>
      </c>
      <c r="G809" s="57">
        <v>93000</v>
      </c>
      <c r="H809" s="57">
        <v>93</v>
      </c>
      <c r="I809" s="57">
        <v>93</v>
      </c>
    </row>
    <row r="810" spans="1:9" s="4" customFormat="1" x14ac:dyDescent="0.25">
      <c r="A810" s="5"/>
      <c r="B810" s="53" t="s">
        <v>145</v>
      </c>
      <c r="C810" s="54">
        <v>2000699990</v>
      </c>
      <c r="D810" s="66">
        <v>240</v>
      </c>
      <c r="E810" s="52">
        <v>100000</v>
      </c>
      <c r="F810" s="57">
        <v>100000</v>
      </c>
      <c r="G810" s="57">
        <v>93000</v>
      </c>
      <c r="H810" s="57">
        <v>93</v>
      </c>
      <c r="I810" s="57">
        <v>93</v>
      </c>
    </row>
    <row r="811" spans="1:9" s="4" customFormat="1" x14ac:dyDescent="0.25">
      <c r="A811" s="5"/>
      <c r="B811" s="51" t="s">
        <v>159</v>
      </c>
      <c r="C811" s="54">
        <v>4000000000</v>
      </c>
      <c r="D811" s="66"/>
      <c r="E811" s="52">
        <v>54089600</v>
      </c>
      <c r="F811" s="57">
        <v>54842650</v>
      </c>
      <c r="G811" s="57">
        <v>45939748.420000002</v>
      </c>
      <c r="H811" s="57">
        <v>84.932682844761288</v>
      </c>
      <c r="I811" s="57">
        <v>83.766463546163436</v>
      </c>
    </row>
    <row r="812" spans="1:9" s="4" customFormat="1" ht="31.5" x14ac:dyDescent="0.25">
      <c r="A812" s="5"/>
      <c r="B812" s="51" t="s">
        <v>160</v>
      </c>
      <c r="C812" s="54">
        <v>4010000000</v>
      </c>
      <c r="D812" s="66"/>
      <c r="E812" s="52">
        <v>40961600</v>
      </c>
      <c r="F812" s="57">
        <v>41162900</v>
      </c>
      <c r="G812" s="57">
        <v>32758898.16</v>
      </c>
      <c r="H812" s="57">
        <v>79.974654700988239</v>
      </c>
      <c r="I812" s="57">
        <v>79.583552567967757</v>
      </c>
    </row>
    <row r="813" spans="1:9" s="4" customFormat="1" ht="31.5" x14ac:dyDescent="0.25">
      <c r="A813" s="5"/>
      <c r="B813" s="51" t="s">
        <v>160</v>
      </c>
      <c r="C813" s="54">
        <v>4010000000</v>
      </c>
      <c r="D813" s="66"/>
      <c r="E813" s="52">
        <v>40961600</v>
      </c>
      <c r="F813" s="57">
        <v>41162900</v>
      </c>
      <c r="G813" s="57">
        <v>32758898.16</v>
      </c>
      <c r="H813" s="57">
        <v>79.974654700988239</v>
      </c>
      <c r="I813" s="57">
        <v>79.583552567967757</v>
      </c>
    </row>
    <row r="814" spans="1:9" s="4" customFormat="1" x14ac:dyDescent="0.25">
      <c r="A814" s="5"/>
      <c r="B814" s="51" t="s">
        <v>131</v>
      </c>
      <c r="C814" s="54">
        <v>4010002030</v>
      </c>
      <c r="D814" s="66"/>
      <c r="E814" s="52">
        <v>5853110</v>
      </c>
      <c r="F814" s="57">
        <v>6544860</v>
      </c>
      <c r="G814" s="57">
        <v>6254080.8899999997</v>
      </c>
      <c r="H814" s="57">
        <v>106.85056132551753</v>
      </c>
      <c r="I814" s="57">
        <v>95.557137815018194</v>
      </c>
    </row>
    <row r="815" spans="1:9" s="4" customFormat="1" ht="47.25" x14ac:dyDescent="0.25">
      <c r="A815" s="5"/>
      <c r="B815" s="53" t="s">
        <v>143</v>
      </c>
      <c r="C815" s="54">
        <v>4010002030</v>
      </c>
      <c r="D815" s="66">
        <v>100</v>
      </c>
      <c r="E815" s="52">
        <v>5853110</v>
      </c>
      <c r="F815" s="57">
        <v>6544860</v>
      </c>
      <c r="G815" s="57">
        <v>6254080.8899999997</v>
      </c>
      <c r="H815" s="57">
        <v>106.85056132551753</v>
      </c>
      <c r="I815" s="57">
        <v>95.557137815018194</v>
      </c>
    </row>
    <row r="816" spans="1:9" s="4" customFormat="1" x14ac:dyDescent="0.25">
      <c r="A816" s="5"/>
      <c r="B816" s="53" t="s">
        <v>144</v>
      </c>
      <c r="C816" s="54">
        <v>4010002030</v>
      </c>
      <c r="D816" s="66">
        <v>120</v>
      </c>
      <c r="E816" s="52">
        <v>5853110</v>
      </c>
      <c r="F816" s="57">
        <v>6544860</v>
      </c>
      <c r="G816" s="57">
        <v>6254080.8899999997</v>
      </c>
      <c r="H816" s="57">
        <v>106.85056132551753</v>
      </c>
      <c r="I816" s="57">
        <v>95.557137815018194</v>
      </c>
    </row>
    <row r="817" spans="1:9" s="4" customFormat="1" x14ac:dyDescent="0.25">
      <c r="A817" s="5"/>
      <c r="B817" s="51" t="s">
        <v>285</v>
      </c>
      <c r="C817" s="54">
        <v>4010002040</v>
      </c>
      <c r="D817" s="66"/>
      <c r="E817" s="52">
        <v>25813730</v>
      </c>
      <c r="F817" s="57">
        <v>24779907.050000001</v>
      </c>
      <c r="G817" s="57">
        <v>18129204.530000001</v>
      </c>
      <c r="H817" s="57">
        <v>70.230859817624193</v>
      </c>
      <c r="I817" s="57">
        <v>73.160906105981539</v>
      </c>
    </row>
    <row r="818" spans="1:9" s="4" customFormat="1" ht="47.25" x14ac:dyDescent="0.25">
      <c r="A818" s="5"/>
      <c r="B818" s="53" t="s">
        <v>143</v>
      </c>
      <c r="C818" s="54">
        <v>4010002040</v>
      </c>
      <c r="D818" s="66">
        <v>100</v>
      </c>
      <c r="E818" s="52">
        <v>25038890</v>
      </c>
      <c r="F818" s="57">
        <v>23332140</v>
      </c>
      <c r="G818" s="57">
        <v>17818516.800000001</v>
      </c>
      <c r="H818" s="57">
        <v>71.163365468676929</v>
      </c>
      <c r="I818" s="57">
        <v>76.368977727718075</v>
      </c>
    </row>
    <row r="819" spans="1:9" s="4" customFormat="1" x14ac:dyDescent="0.25">
      <c r="A819" s="5"/>
      <c r="B819" s="53" t="s">
        <v>144</v>
      </c>
      <c r="C819" s="54">
        <v>4010002040</v>
      </c>
      <c r="D819" s="66">
        <v>120</v>
      </c>
      <c r="E819" s="52">
        <v>25038890</v>
      </c>
      <c r="F819" s="57">
        <v>23332140</v>
      </c>
      <c r="G819" s="57">
        <v>17818516.800000001</v>
      </c>
      <c r="H819" s="57">
        <v>71.163365468676929</v>
      </c>
      <c r="I819" s="57">
        <v>76.368977727718075</v>
      </c>
    </row>
    <row r="820" spans="1:9" s="4" customFormat="1" x14ac:dyDescent="0.25">
      <c r="A820" s="5"/>
      <c r="B820" s="53" t="s">
        <v>187</v>
      </c>
      <c r="C820" s="54">
        <v>4010002040</v>
      </c>
      <c r="D820" s="66">
        <v>200</v>
      </c>
      <c r="E820" s="52">
        <v>768440</v>
      </c>
      <c r="F820" s="57">
        <v>1079240</v>
      </c>
      <c r="G820" s="57">
        <v>307167.73</v>
      </c>
      <c r="H820" s="57">
        <v>39.972897038155217</v>
      </c>
      <c r="I820" s="57">
        <v>28.461484933842328</v>
      </c>
    </row>
    <row r="821" spans="1:9" s="4" customFormat="1" x14ac:dyDescent="0.25">
      <c r="A821" s="5"/>
      <c r="B821" s="53" t="s">
        <v>145</v>
      </c>
      <c r="C821" s="54">
        <v>4010002040</v>
      </c>
      <c r="D821" s="66">
        <v>240</v>
      </c>
      <c r="E821" s="52">
        <v>768440</v>
      </c>
      <c r="F821" s="57">
        <v>1079240</v>
      </c>
      <c r="G821" s="57">
        <v>307167.73</v>
      </c>
      <c r="H821" s="57">
        <v>39.972897038155217</v>
      </c>
      <c r="I821" s="57">
        <v>28.461484933842328</v>
      </c>
    </row>
    <row r="822" spans="1:9" s="4" customFormat="1" x14ac:dyDescent="0.25">
      <c r="A822" s="5"/>
      <c r="B822" s="65" t="s">
        <v>138</v>
      </c>
      <c r="C822" s="64">
        <v>4010002040</v>
      </c>
      <c r="D822" s="63">
        <v>300</v>
      </c>
      <c r="E822" s="52"/>
      <c r="F822" s="57">
        <v>362127.05</v>
      </c>
      <c r="G822" s="57">
        <v>0</v>
      </c>
      <c r="H822" s="57"/>
      <c r="I822" s="57">
        <v>0</v>
      </c>
    </row>
    <row r="823" spans="1:9" s="4" customFormat="1" x14ac:dyDescent="0.25">
      <c r="A823" s="5"/>
      <c r="B823" s="65" t="s">
        <v>139</v>
      </c>
      <c r="C823" s="64">
        <v>4010002040</v>
      </c>
      <c r="D823" s="63">
        <v>320</v>
      </c>
      <c r="E823" s="52"/>
      <c r="F823" s="57">
        <v>362127.05</v>
      </c>
      <c r="G823" s="57">
        <v>0</v>
      </c>
      <c r="H823" s="57"/>
      <c r="I823" s="57">
        <v>0</v>
      </c>
    </row>
    <row r="824" spans="1:9" s="4" customFormat="1" x14ac:dyDescent="0.25">
      <c r="A824" s="5"/>
      <c r="B824" s="53" t="s">
        <v>140</v>
      </c>
      <c r="C824" s="54">
        <v>4010002040</v>
      </c>
      <c r="D824" s="66">
        <v>800</v>
      </c>
      <c r="E824" s="52">
        <v>6400</v>
      </c>
      <c r="F824" s="57">
        <v>6400</v>
      </c>
      <c r="G824" s="57">
        <v>3520</v>
      </c>
      <c r="H824" s="57">
        <v>55.000000000000007</v>
      </c>
      <c r="I824" s="57">
        <v>55.000000000000007</v>
      </c>
    </row>
    <row r="825" spans="1:9" s="4" customFormat="1" x14ac:dyDescent="0.25">
      <c r="A825" s="5"/>
      <c r="B825" s="53" t="s">
        <v>141</v>
      </c>
      <c r="C825" s="54">
        <v>4010002040</v>
      </c>
      <c r="D825" s="66">
        <v>850</v>
      </c>
      <c r="E825" s="52">
        <v>6400</v>
      </c>
      <c r="F825" s="57">
        <v>6400</v>
      </c>
      <c r="G825" s="57">
        <v>3520</v>
      </c>
      <c r="H825" s="57">
        <v>55.000000000000007</v>
      </c>
      <c r="I825" s="57">
        <v>55.000000000000007</v>
      </c>
    </row>
    <row r="826" spans="1:9" s="4" customFormat="1" x14ac:dyDescent="0.25">
      <c r="A826" s="5"/>
      <c r="B826" s="51" t="s">
        <v>132</v>
      </c>
      <c r="C826" s="54">
        <v>4010002120</v>
      </c>
      <c r="D826" s="66"/>
      <c r="E826" s="52">
        <v>3959000</v>
      </c>
      <c r="F826" s="57">
        <v>4934000</v>
      </c>
      <c r="G826" s="57">
        <v>4382213.51</v>
      </c>
      <c r="H826" s="57">
        <v>110.68990932053549</v>
      </c>
      <c r="I826" s="57">
        <v>88.81664997973246</v>
      </c>
    </row>
    <row r="827" spans="1:9" s="4" customFormat="1" ht="47.25" x14ac:dyDescent="0.25">
      <c r="A827" s="5"/>
      <c r="B827" s="53" t="s">
        <v>143</v>
      </c>
      <c r="C827" s="54">
        <v>4010002120</v>
      </c>
      <c r="D827" s="66">
        <v>100</v>
      </c>
      <c r="E827" s="52">
        <v>3959000</v>
      </c>
      <c r="F827" s="57">
        <v>4934000</v>
      </c>
      <c r="G827" s="57">
        <v>4382213.51</v>
      </c>
      <c r="H827" s="57">
        <v>110.68990932053549</v>
      </c>
      <c r="I827" s="57">
        <v>88.81664997973246</v>
      </c>
    </row>
    <row r="828" spans="1:9" s="4" customFormat="1" x14ac:dyDescent="0.25">
      <c r="A828" s="5"/>
      <c r="B828" s="53" t="s">
        <v>144</v>
      </c>
      <c r="C828" s="54">
        <v>4010002120</v>
      </c>
      <c r="D828" s="66">
        <v>120</v>
      </c>
      <c r="E828" s="52">
        <v>3959000</v>
      </c>
      <c r="F828" s="57">
        <v>4934000</v>
      </c>
      <c r="G828" s="57">
        <v>4382213.51</v>
      </c>
      <c r="H828" s="57">
        <v>110.68990932053549</v>
      </c>
      <c r="I828" s="57">
        <v>88.81664997973246</v>
      </c>
    </row>
    <row r="829" spans="1:9" s="4" customFormat="1" ht="31.5" x14ac:dyDescent="0.25">
      <c r="A829" s="5"/>
      <c r="B829" s="51" t="s">
        <v>282</v>
      </c>
      <c r="C829" s="54">
        <v>4010002250</v>
      </c>
      <c r="D829" s="66"/>
      <c r="E829" s="52">
        <v>4134000</v>
      </c>
      <c r="F829" s="57">
        <v>3811872.95</v>
      </c>
      <c r="G829" s="57">
        <v>3089964.39</v>
      </c>
      <c r="H829" s="57">
        <v>74.745147314949207</v>
      </c>
      <c r="I829" s="57">
        <v>81.061578665679292</v>
      </c>
    </row>
    <row r="830" spans="1:9" s="4" customFormat="1" ht="47.25" x14ac:dyDescent="0.25">
      <c r="A830" s="5"/>
      <c r="B830" s="53" t="s">
        <v>143</v>
      </c>
      <c r="C830" s="54">
        <v>4010002250</v>
      </c>
      <c r="D830" s="66">
        <v>100</v>
      </c>
      <c r="E830" s="52">
        <v>4134000</v>
      </c>
      <c r="F830" s="57">
        <v>3811872.95</v>
      </c>
      <c r="G830" s="57">
        <v>3089964.39</v>
      </c>
      <c r="H830" s="57">
        <v>74.745147314949207</v>
      </c>
      <c r="I830" s="57">
        <v>81.061578665679292</v>
      </c>
    </row>
    <row r="831" spans="1:9" s="4" customFormat="1" x14ac:dyDescent="0.25">
      <c r="A831" s="5"/>
      <c r="B831" s="53" t="s">
        <v>144</v>
      </c>
      <c r="C831" s="54">
        <v>4010002250</v>
      </c>
      <c r="D831" s="66">
        <v>120</v>
      </c>
      <c r="E831" s="52">
        <v>4134000</v>
      </c>
      <c r="F831" s="57">
        <v>3811872.95</v>
      </c>
      <c r="G831" s="57">
        <v>3089964.39</v>
      </c>
      <c r="H831" s="57">
        <v>74.745147314949207</v>
      </c>
      <c r="I831" s="57">
        <v>81.061578665679292</v>
      </c>
    </row>
    <row r="832" spans="1:9" s="4" customFormat="1" x14ac:dyDescent="0.25">
      <c r="A832" s="5"/>
      <c r="B832" s="51" t="s">
        <v>122</v>
      </c>
      <c r="C832" s="54">
        <v>4010002400</v>
      </c>
      <c r="D832" s="66"/>
      <c r="E832" s="52">
        <v>1201760</v>
      </c>
      <c r="F832" s="57">
        <v>1092260</v>
      </c>
      <c r="G832" s="57">
        <v>903434.84000000008</v>
      </c>
      <c r="H832" s="57">
        <v>75.175978564771668</v>
      </c>
      <c r="I832" s="57">
        <v>82.712434768278627</v>
      </c>
    </row>
    <row r="833" spans="2:9" ht="47.25" x14ac:dyDescent="0.25">
      <c r="B833" s="53" t="s">
        <v>143</v>
      </c>
      <c r="C833" s="54">
        <v>4010002400</v>
      </c>
      <c r="D833" s="66">
        <v>100</v>
      </c>
      <c r="E833" s="52">
        <v>525600</v>
      </c>
      <c r="F833" s="57">
        <v>416100</v>
      </c>
      <c r="G833" s="57">
        <v>416008.2</v>
      </c>
      <c r="H833" s="57">
        <v>79.149200913242012</v>
      </c>
      <c r="I833" s="57">
        <v>99.977937995674111</v>
      </c>
    </row>
    <row r="834" spans="2:9" x14ac:dyDescent="0.25">
      <c r="B834" s="53" t="s">
        <v>144</v>
      </c>
      <c r="C834" s="54">
        <v>4010002400</v>
      </c>
      <c r="D834" s="66">
        <v>120</v>
      </c>
      <c r="E834" s="52">
        <v>525600</v>
      </c>
      <c r="F834" s="57">
        <v>416100</v>
      </c>
      <c r="G834" s="57">
        <v>416008.2</v>
      </c>
      <c r="H834" s="57">
        <v>79.149200913242012</v>
      </c>
      <c r="I834" s="57">
        <v>99.977937995674111</v>
      </c>
    </row>
    <row r="835" spans="2:9" x14ac:dyDescent="0.25">
      <c r="B835" s="53" t="s">
        <v>187</v>
      </c>
      <c r="C835" s="54">
        <v>4010002400</v>
      </c>
      <c r="D835" s="66">
        <v>200</v>
      </c>
      <c r="E835" s="52">
        <v>441160</v>
      </c>
      <c r="F835" s="57">
        <v>441160</v>
      </c>
      <c r="G835" s="57">
        <v>252426.64</v>
      </c>
      <c r="H835" s="57">
        <v>57.218841236739507</v>
      </c>
      <c r="I835" s="57">
        <v>57.218841236739507</v>
      </c>
    </row>
    <row r="836" spans="2:9" x14ac:dyDescent="0.25">
      <c r="B836" s="53" t="s">
        <v>145</v>
      </c>
      <c r="C836" s="54">
        <v>4010002400</v>
      </c>
      <c r="D836" s="66">
        <v>240</v>
      </c>
      <c r="E836" s="52">
        <v>441160</v>
      </c>
      <c r="F836" s="57">
        <v>441160</v>
      </c>
      <c r="G836" s="57">
        <v>252426.64</v>
      </c>
      <c r="H836" s="57">
        <v>57.218841236739507</v>
      </c>
      <c r="I836" s="57">
        <v>57.218841236739507</v>
      </c>
    </row>
    <row r="837" spans="2:9" x14ac:dyDescent="0.25">
      <c r="B837" s="53" t="s">
        <v>140</v>
      </c>
      <c r="C837" s="54">
        <v>4010002400</v>
      </c>
      <c r="D837" s="66">
        <v>800</v>
      </c>
      <c r="E837" s="52">
        <v>235000</v>
      </c>
      <c r="F837" s="57">
        <v>235000</v>
      </c>
      <c r="G837" s="57">
        <v>235000</v>
      </c>
      <c r="H837" s="57">
        <v>100</v>
      </c>
      <c r="I837" s="57">
        <v>100</v>
      </c>
    </row>
    <row r="838" spans="2:9" x14ac:dyDescent="0.25">
      <c r="B838" s="53" t="s">
        <v>141</v>
      </c>
      <c r="C838" s="54">
        <v>4010002400</v>
      </c>
      <c r="D838" s="66">
        <v>850</v>
      </c>
      <c r="E838" s="52">
        <v>235000</v>
      </c>
      <c r="F838" s="57">
        <v>235000</v>
      </c>
      <c r="G838" s="57">
        <v>235000</v>
      </c>
      <c r="H838" s="57">
        <v>100</v>
      </c>
      <c r="I838" s="57">
        <v>100</v>
      </c>
    </row>
    <row r="839" spans="2:9" ht="31.5" x14ac:dyDescent="0.25">
      <c r="B839" s="51" t="s">
        <v>133</v>
      </c>
      <c r="C839" s="54">
        <v>4040000000</v>
      </c>
      <c r="D839" s="66"/>
      <c r="E839" s="52">
        <v>3600000</v>
      </c>
      <c r="F839" s="57">
        <v>4353050</v>
      </c>
      <c r="G839" s="57">
        <v>4159745.26</v>
      </c>
      <c r="H839" s="57">
        <v>115.54847944444444</v>
      </c>
      <c r="I839" s="57">
        <v>95.559326449271197</v>
      </c>
    </row>
    <row r="840" spans="2:9" ht="31.5" x14ac:dyDescent="0.25">
      <c r="B840" s="51" t="s">
        <v>133</v>
      </c>
      <c r="C840" s="54">
        <v>4040000000</v>
      </c>
      <c r="D840" s="66"/>
      <c r="E840" s="52">
        <v>3600000</v>
      </c>
      <c r="F840" s="57">
        <v>4353050</v>
      </c>
      <c r="G840" s="57">
        <v>4159745.26</v>
      </c>
      <c r="H840" s="57">
        <v>115.54847944444444</v>
      </c>
      <c r="I840" s="57">
        <v>95.559326449271197</v>
      </c>
    </row>
    <row r="841" spans="2:9" s="28" customFormat="1" ht="31.5" x14ac:dyDescent="0.25">
      <c r="B841" s="51" t="s">
        <v>134</v>
      </c>
      <c r="C841" s="54">
        <v>4040051180</v>
      </c>
      <c r="D841" s="66"/>
      <c r="E841" s="52">
        <v>3600000</v>
      </c>
      <c r="F841" s="57">
        <v>3600000</v>
      </c>
      <c r="G841" s="57">
        <v>3599997.15</v>
      </c>
      <c r="H841" s="57">
        <v>99.999920833333334</v>
      </c>
      <c r="I841" s="57">
        <v>99.999920833333334</v>
      </c>
    </row>
    <row r="842" spans="2:9" ht="47.25" x14ac:dyDescent="0.25">
      <c r="B842" s="53" t="s">
        <v>143</v>
      </c>
      <c r="C842" s="54">
        <v>4040051180</v>
      </c>
      <c r="D842" s="66">
        <v>100</v>
      </c>
      <c r="E842" s="52">
        <v>3600000</v>
      </c>
      <c r="F842" s="57">
        <v>3600000</v>
      </c>
      <c r="G842" s="57">
        <v>3599997.15</v>
      </c>
      <c r="H842" s="57">
        <v>99.999920833333334</v>
      </c>
      <c r="I842" s="57">
        <v>99.999920833333334</v>
      </c>
    </row>
    <row r="843" spans="2:9" x14ac:dyDescent="0.25">
      <c r="B843" s="53" t="s">
        <v>144</v>
      </c>
      <c r="C843" s="54">
        <v>4040051180</v>
      </c>
      <c r="D843" s="66">
        <v>120</v>
      </c>
      <c r="E843" s="52">
        <v>3600000</v>
      </c>
      <c r="F843" s="57">
        <v>3600000</v>
      </c>
      <c r="G843" s="57">
        <v>3599997.15</v>
      </c>
      <c r="H843" s="57">
        <v>99.999920833333334</v>
      </c>
      <c r="I843" s="57">
        <v>99.999920833333334</v>
      </c>
    </row>
    <row r="844" spans="2:9" ht="31.5" x14ac:dyDescent="0.25">
      <c r="B844" s="62" t="s">
        <v>367</v>
      </c>
      <c r="C844" s="64" t="s">
        <v>398</v>
      </c>
      <c r="D844" s="63"/>
      <c r="E844" s="52"/>
      <c r="F844" s="57">
        <v>753050</v>
      </c>
      <c r="G844" s="57">
        <v>559748.11</v>
      </c>
      <c r="H844" s="57"/>
      <c r="I844" s="57">
        <v>74.330802735542122</v>
      </c>
    </row>
    <row r="845" spans="2:9" ht="47.25" x14ac:dyDescent="0.25">
      <c r="B845" s="65" t="s">
        <v>143</v>
      </c>
      <c r="C845" s="64" t="s">
        <v>398</v>
      </c>
      <c r="D845" s="63">
        <v>100</v>
      </c>
      <c r="E845" s="52"/>
      <c r="F845" s="57">
        <v>753050</v>
      </c>
      <c r="G845" s="57">
        <v>559748.11</v>
      </c>
      <c r="H845" s="57"/>
      <c r="I845" s="57">
        <v>74.330802735542122</v>
      </c>
    </row>
    <row r="846" spans="2:9" x14ac:dyDescent="0.25">
      <c r="B846" s="65" t="s">
        <v>144</v>
      </c>
      <c r="C846" s="64" t="s">
        <v>398</v>
      </c>
      <c r="D846" s="63">
        <v>120</v>
      </c>
      <c r="E846" s="52"/>
      <c r="F846" s="57">
        <v>753050</v>
      </c>
      <c r="G846" s="57">
        <v>559748.11</v>
      </c>
      <c r="H846" s="57"/>
      <c r="I846" s="57">
        <v>74.330802735542122</v>
      </c>
    </row>
    <row r="847" spans="2:9" ht="31.5" x14ac:dyDescent="0.25">
      <c r="B847" s="51" t="s">
        <v>157</v>
      </c>
      <c r="C847" s="54">
        <v>4080000000</v>
      </c>
      <c r="D847" s="66"/>
      <c r="E847" s="52">
        <v>9528000</v>
      </c>
      <c r="F847" s="57">
        <v>9326700</v>
      </c>
      <c r="G847" s="57">
        <v>9021105</v>
      </c>
      <c r="H847" s="57">
        <v>94.679943324937028</v>
      </c>
      <c r="I847" s="57">
        <v>96.723439158544821</v>
      </c>
    </row>
    <row r="848" spans="2:9" ht="31.5" x14ac:dyDescent="0.25">
      <c r="B848" s="51" t="s">
        <v>157</v>
      </c>
      <c r="C848" s="54">
        <v>4080000000</v>
      </c>
      <c r="D848" s="66"/>
      <c r="E848" s="52">
        <v>9528000</v>
      </c>
      <c r="F848" s="57">
        <v>9326700</v>
      </c>
      <c r="G848" s="57">
        <v>9021105</v>
      </c>
      <c r="H848" s="57">
        <v>94.679943324937028</v>
      </c>
      <c r="I848" s="57">
        <v>96.723439158544821</v>
      </c>
    </row>
    <row r="849" spans="2:9" ht="31.5" x14ac:dyDescent="0.25">
      <c r="B849" s="51" t="s">
        <v>135</v>
      </c>
      <c r="C849" s="54">
        <v>4080020200</v>
      </c>
      <c r="D849" s="66"/>
      <c r="E849" s="52">
        <v>8000000</v>
      </c>
      <c r="F849" s="57">
        <v>8000000</v>
      </c>
      <c r="G849" s="57">
        <v>8000000</v>
      </c>
      <c r="H849" s="57">
        <v>100</v>
      </c>
      <c r="I849" s="57">
        <v>100</v>
      </c>
    </row>
    <row r="850" spans="2:9" x14ac:dyDescent="0.25">
      <c r="B850" s="53" t="s">
        <v>187</v>
      </c>
      <c r="C850" s="54">
        <v>4080020200</v>
      </c>
      <c r="D850" s="66">
        <v>200</v>
      </c>
      <c r="E850" s="52">
        <v>8000000</v>
      </c>
      <c r="F850" s="57">
        <v>8000000</v>
      </c>
      <c r="G850" s="57">
        <v>8000000</v>
      </c>
      <c r="H850" s="57">
        <v>100</v>
      </c>
      <c r="I850" s="57">
        <v>100</v>
      </c>
    </row>
    <row r="851" spans="2:9" x14ac:dyDescent="0.25">
      <c r="B851" s="53" t="s">
        <v>145</v>
      </c>
      <c r="C851" s="54">
        <v>4080020200</v>
      </c>
      <c r="D851" s="66">
        <v>240</v>
      </c>
      <c r="E851" s="52">
        <v>8000000</v>
      </c>
      <c r="F851" s="57">
        <v>8000000</v>
      </c>
      <c r="G851" s="57">
        <v>8000000</v>
      </c>
      <c r="H851" s="57">
        <v>100</v>
      </c>
      <c r="I851" s="57">
        <v>100</v>
      </c>
    </row>
    <row r="852" spans="2:9" x14ac:dyDescent="0.25">
      <c r="B852" s="51" t="s">
        <v>136</v>
      </c>
      <c r="C852" s="54">
        <v>4080072020</v>
      </c>
      <c r="D852" s="66"/>
      <c r="E852" s="52">
        <v>1528000</v>
      </c>
      <c r="F852" s="57">
        <v>1326700</v>
      </c>
      <c r="G852" s="57">
        <v>1021105</v>
      </c>
      <c r="H852" s="57">
        <v>66.826243455497377</v>
      </c>
      <c r="I852" s="57">
        <v>76.965779754277534</v>
      </c>
    </row>
    <row r="853" spans="2:9" x14ac:dyDescent="0.25">
      <c r="B853" s="53" t="s">
        <v>138</v>
      </c>
      <c r="C853" s="54">
        <v>4080072020</v>
      </c>
      <c r="D853" s="66">
        <v>300</v>
      </c>
      <c r="E853" s="52">
        <v>1528000</v>
      </c>
      <c r="F853" s="57">
        <v>1326700</v>
      </c>
      <c r="G853" s="57">
        <v>1021105</v>
      </c>
      <c r="H853" s="57">
        <v>66.826243455497377</v>
      </c>
      <c r="I853" s="57">
        <v>76.965779754277534</v>
      </c>
    </row>
    <row r="854" spans="2:9" x14ac:dyDescent="0.25">
      <c r="B854" s="53" t="s">
        <v>142</v>
      </c>
      <c r="C854" s="54">
        <v>4080072020</v>
      </c>
      <c r="D854" s="66">
        <v>330</v>
      </c>
      <c r="E854" s="52">
        <v>1528000</v>
      </c>
      <c r="F854" s="57">
        <v>1326700</v>
      </c>
      <c r="G854" s="57">
        <v>1021105</v>
      </c>
      <c r="H854" s="57">
        <v>66.826243455497377</v>
      </c>
      <c r="I854" s="57">
        <v>76.965779754277534</v>
      </c>
    </row>
    <row r="855" spans="2:9" x14ac:dyDescent="0.25">
      <c r="B855" s="61" t="s">
        <v>283</v>
      </c>
      <c r="C855" s="60"/>
      <c r="D855" s="59"/>
      <c r="E855" s="55">
        <v>3053204263.7700005</v>
      </c>
      <c r="F855" s="58">
        <v>3161041759.7700005</v>
      </c>
      <c r="G855" s="58">
        <v>2238373321.519999</v>
      </c>
      <c r="H855" s="58">
        <v>73.312268952360441</v>
      </c>
      <c r="I855" s="58">
        <v>70.811254378457335</v>
      </c>
    </row>
    <row r="856" spans="2:9" x14ac:dyDescent="0.25">
      <c r="B856" s="11"/>
      <c r="C856" s="13"/>
      <c r="D856" s="12"/>
      <c r="E856" s="22"/>
      <c r="F856" s="18"/>
      <c r="G856" s="20"/>
      <c r="H856" s="42"/>
      <c r="I856" s="41"/>
    </row>
    <row r="857" spans="2:9" x14ac:dyDescent="0.25">
      <c r="B857" s="15" t="s">
        <v>16</v>
      </c>
      <c r="C857" s="74"/>
      <c r="D857" s="74"/>
      <c r="E857" s="44">
        <f>E31-E855</f>
        <v>-163842956.95000076</v>
      </c>
      <c r="F857" s="44">
        <f>F31-F855</f>
        <v>-163842956.95000029</v>
      </c>
      <c r="G857" s="44">
        <f>G31-G855</f>
        <v>78858267.540000916</v>
      </c>
      <c r="H857" s="27">
        <f>G857/E857*100</f>
        <v>-48.130398161738349</v>
      </c>
      <c r="I857" s="26">
        <f>G857/F857*100</f>
        <v>-48.130398161738484</v>
      </c>
    </row>
    <row r="858" spans="2:9" x14ac:dyDescent="0.25">
      <c r="B858" s="21"/>
      <c r="C858" s="30"/>
      <c r="D858" s="30"/>
      <c r="E858" s="19"/>
      <c r="F858" s="19"/>
      <c r="G858" s="19"/>
      <c r="H858" s="19"/>
      <c r="I858" s="19"/>
    </row>
    <row r="859" spans="2:9" x14ac:dyDescent="0.25">
      <c r="B859" s="29" t="s">
        <v>17</v>
      </c>
      <c r="C859" s="75" t="s">
        <v>18</v>
      </c>
      <c r="D859" s="75"/>
      <c r="E859" s="17">
        <f>E861+E863+E864+E862+E860</f>
        <v>163842956.94999999</v>
      </c>
      <c r="F859" s="17">
        <f>F861+F863+F864+F862+F860</f>
        <v>163842956.94999999</v>
      </c>
      <c r="G859" s="17">
        <f>G861+G863+G864+G862</f>
        <v>-78858267.540000007</v>
      </c>
      <c r="H859" s="27">
        <f t="shared" ref="H859:H862" si="4">G859/E859*100</f>
        <v>-48.130398161738022</v>
      </c>
      <c r="I859" s="26">
        <f>G859/F859*100</f>
        <v>-48.130398161738022</v>
      </c>
    </row>
    <row r="860" spans="2:9" ht="31.5" x14ac:dyDescent="0.25">
      <c r="B860" s="16" t="s">
        <v>338</v>
      </c>
      <c r="C860" s="73" t="s">
        <v>237</v>
      </c>
      <c r="D860" s="73"/>
      <c r="E860" s="18">
        <v>142270400</v>
      </c>
      <c r="F860" s="18">
        <v>142270400</v>
      </c>
      <c r="G860" s="18"/>
      <c r="H860" s="25">
        <f t="shared" ref="H860:H861" si="5">G860/E860*100</f>
        <v>0</v>
      </c>
      <c r="I860" s="24">
        <f t="shared" ref="I860:I861" si="6">G860/F860*100</f>
        <v>0</v>
      </c>
    </row>
    <row r="861" spans="2:9" ht="31.5" x14ac:dyDescent="0.25">
      <c r="B861" s="16" t="s">
        <v>19</v>
      </c>
      <c r="C861" s="73" t="s">
        <v>20</v>
      </c>
      <c r="D861" s="73"/>
      <c r="E861" s="18">
        <v>0</v>
      </c>
      <c r="F861" s="18">
        <v>0</v>
      </c>
      <c r="G861" s="23"/>
      <c r="H861" s="25"/>
      <c r="I861" s="24"/>
    </row>
    <row r="862" spans="2:9" ht="31.5" x14ac:dyDescent="0.25">
      <c r="B862" s="16" t="s">
        <v>21</v>
      </c>
      <c r="C862" s="73" t="s">
        <v>22</v>
      </c>
      <c r="D862" s="73"/>
      <c r="E862" s="18">
        <v>-84708900</v>
      </c>
      <c r="F862" s="18">
        <v>-84708900</v>
      </c>
      <c r="G862" s="45">
        <v>-84708900</v>
      </c>
      <c r="H862" s="25">
        <f t="shared" si="4"/>
        <v>100</v>
      </c>
      <c r="I862" s="24">
        <f>G862/F862*100</f>
        <v>100</v>
      </c>
    </row>
    <row r="863" spans="2:9" ht="31.5" x14ac:dyDescent="0.25">
      <c r="B863" s="16" t="s">
        <v>23</v>
      </c>
      <c r="C863" s="73" t="s">
        <v>24</v>
      </c>
      <c r="D863" s="73"/>
      <c r="E863" s="18">
        <v>14078.84</v>
      </c>
      <c r="F863" s="18">
        <v>14078.84</v>
      </c>
      <c r="G863" s="45">
        <v>14054.96</v>
      </c>
      <c r="H863" s="25">
        <f>G863/E863*100</f>
        <v>99.830383753206931</v>
      </c>
      <c r="I863" s="24">
        <f>G863/F863*100</f>
        <v>99.830383753206931</v>
      </c>
    </row>
    <row r="864" spans="2:9" x14ac:dyDescent="0.25">
      <c r="B864" s="16" t="s">
        <v>25</v>
      </c>
      <c r="C864" s="73" t="s">
        <v>26</v>
      </c>
      <c r="D864" s="73"/>
      <c r="E864" s="18">
        <v>106267378.11</v>
      </c>
      <c r="F864" s="18">
        <v>106267378.11</v>
      </c>
      <c r="G864" s="45">
        <v>5836577.5</v>
      </c>
      <c r="H864" s="25">
        <f>G864/E864*100</f>
        <v>5.4923510900573964</v>
      </c>
      <c r="I864" s="24">
        <f>G864/F864*100</f>
        <v>5.4923510900573964</v>
      </c>
    </row>
    <row r="865" spans="6:6" x14ac:dyDescent="0.25">
      <c r="F865" s="3"/>
    </row>
    <row r="866" spans="6:6" x14ac:dyDescent="0.25">
      <c r="F866" s="3"/>
    </row>
    <row r="867" spans="6:6" x14ac:dyDescent="0.25">
      <c r="F867" s="3"/>
    </row>
    <row r="868" spans="6:6" x14ac:dyDescent="0.25">
      <c r="F868" s="3"/>
    </row>
    <row r="869" spans="6:6" x14ac:dyDescent="0.25">
      <c r="F869" s="3"/>
    </row>
    <row r="870" spans="6:6" x14ac:dyDescent="0.25">
      <c r="F870" s="3"/>
    </row>
    <row r="871" spans="6:6" x14ac:dyDescent="0.25">
      <c r="F871" s="3"/>
    </row>
    <row r="872" spans="6:6" x14ac:dyDescent="0.25">
      <c r="F872" s="3"/>
    </row>
    <row r="873" spans="6:6" x14ac:dyDescent="0.25">
      <c r="F873" s="3"/>
    </row>
    <row r="874" spans="6:6" x14ac:dyDescent="0.25">
      <c r="F874" s="3"/>
    </row>
    <row r="875" spans="6:6" x14ac:dyDescent="0.25">
      <c r="F875" s="3"/>
    </row>
    <row r="876" spans="6:6" x14ac:dyDescent="0.25">
      <c r="F876" s="3"/>
    </row>
    <row r="877" spans="6:6" x14ac:dyDescent="0.25">
      <c r="F877" s="3"/>
    </row>
    <row r="878" spans="6:6" x14ac:dyDescent="0.25">
      <c r="F878" s="3"/>
    </row>
    <row r="879" spans="6:6" x14ac:dyDescent="0.25">
      <c r="F879" s="3"/>
    </row>
    <row r="880" spans="6:6" x14ac:dyDescent="0.25">
      <c r="F880" s="3"/>
    </row>
    <row r="881" spans="6:6" x14ac:dyDescent="0.25">
      <c r="F881" s="3"/>
    </row>
    <row r="882" spans="6:6" x14ac:dyDescent="0.25">
      <c r="F882" s="3"/>
    </row>
    <row r="883" spans="6:6" x14ac:dyDescent="0.25">
      <c r="F883" s="3"/>
    </row>
    <row r="884" spans="6:6" x14ac:dyDescent="0.25">
      <c r="F884" s="3"/>
    </row>
    <row r="885" spans="6:6" x14ac:dyDescent="0.25">
      <c r="F885" s="3"/>
    </row>
    <row r="886" spans="6:6" x14ac:dyDescent="0.25">
      <c r="F886" s="3"/>
    </row>
    <row r="887" spans="6:6" x14ac:dyDescent="0.25">
      <c r="F887" s="3"/>
    </row>
    <row r="888" spans="6:6" x14ac:dyDescent="0.25">
      <c r="F888" s="3"/>
    </row>
    <row r="889" spans="6:6" x14ac:dyDescent="0.25">
      <c r="F889" s="3"/>
    </row>
    <row r="890" spans="6:6" x14ac:dyDescent="0.25">
      <c r="F890" s="3"/>
    </row>
    <row r="891" spans="6:6" x14ac:dyDescent="0.25">
      <c r="F891" s="3"/>
    </row>
    <row r="892" spans="6:6" x14ac:dyDescent="0.25">
      <c r="F892" s="3"/>
    </row>
    <row r="893" spans="6:6" x14ac:dyDescent="0.25">
      <c r="F893" s="3"/>
    </row>
    <row r="894" spans="6:6" x14ac:dyDescent="0.25">
      <c r="F894" s="3"/>
    </row>
    <row r="895" spans="6:6" x14ac:dyDescent="0.25">
      <c r="F895" s="3"/>
    </row>
    <row r="896" spans="6:6" x14ac:dyDescent="0.25">
      <c r="F896" s="3"/>
    </row>
    <row r="897" spans="6:6" x14ac:dyDescent="0.25">
      <c r="F897" s="3"/>
    </row>
    <row r="898" spans="6:6" x14ac:dyDescent="0.25">
      <c r="F898" s="3"/>
    </row>
    <row r="899" spans="6:6" x14ac:dyDescent="0.25">
      <c r="F899" s="3"/>
    </row>
    <row r="900" spans="6:6" x14ac:dyDescent="0.25">
      <c r="F900" s="3"/>
    </row>
    <row r="901" spans="6:6" x14ac:dyDescent="0.25">
      <c r="F901" s="3"/>
    </row>
    <row r="902" spans="6:6" x14ac:dyDescent="0.25">
      <c r="F902" s="3"/>
    </row>
    <row r="903" spans="6:6" x14ac:dyDescent="0.25">
      <c r="F903" s="3"/>
    </row>
    <row r="904" spans="6:6" x14ac:dyDescent="0.25">
      <c r="F904" s="3"/>
    </row>
    <row r="905" spans="6:6" x14ac:dyDescent="0.25">
      <c r="F905" s="3"/>
    </row>
    <row r="906" spans="6:6" x14ac:dyDescent="0.25">
      <c r="F906" s="3"/>
    </row>
    <row r="907" spans="6:6" x14ac:dyDescent="0.25">
      <c r="F907" s="3"/>
    </row>
    <row r="908" spans="6:6" x14ac:dyDescent="0.25">
      <c r="F908" s="3"/>
    </row>
    <row r="909" spans="6:6" x14ac:dyDescent="0.25">
      <c r="F909" s="3"/>
    </row>
    <row r="910" spans="6:6" x14ac:dyDescent="0.25">
      <c r="F910" s="3"/>
    </row>
    <row r="911" spans="6:6" x14ac:dyDescent="0.25">
      <c r="F911" s="3"/>
    </row>
    <row r="912" spans="6:6" x14ac:dyDescent="0.25">
      <c r="F912" s="3"/>
    </row>
    <row r="913" spans="6:6" x14ac:dyDescent="0.25">
      <c r="F913" s="3"/>
    </row>
    <row r="914" spans="6:6" x14ac:dyDescent="0.25">
      <c r="F914" s="3"/>
    </row>
    <row r="915" spans="6:6" x14ac:dyDescent="0.25">
      <c r="F915" s="3"/>
    </row>
    <row r="916" spans="6:6" x14ac:dyDescent="0.25">
      <c r="F916" s="3"/>
    </row>
    <row r="917" spans="6:6" x14ac:dyDescent="0.25">
      <c r="F917" s="3"/>
    </row>
    <row r="918" spans="6:6" x14ac:dyDescent="0.25">
      <c r="F918" s="3"/>
    </row>
    <row r="919" spans="6:6" x14ac:dyDescent="0.25">
      <c r="F919" s="3"/>
    </row>
    <row r="920" spans="6:6" x14ac:dyDescent="0.25">
      <c r="F920" s="3"/>
    </row>
    <row r="921" spans="6:6" x14ac:dyDescent="0.25">
      <c r="F921" s="3"/>
    </row>
    <row r="922" spans="6:6" x14ac:dyDescent="0.25">
      <c r="F922" s="3"/>
    </row>
    <row r="923" spans="6:6" x14ac:dyDescent="0.25">
      <c r="F923" s="3"/>
    </row>
    <row r="924" spans="6:6" x14ac:dyDescent="0.25">
      <c r="F924" s="3"/>
    </row>
    <row r="925" spans="6:6" x14ac:dyDescent="0.25">
      <c r="F925" s="3"/>
    </row>
    <row r="926" spans="6:6" x14ac:dyDescent="0.25">
      <c r="F926" s="3"/>
    </row>
    <row r="927" spans="6:6" x14ac:dyDescent="0.25">
      <c r="F927" s="3"/>
    </row>
    <row r="928" spans="6:6" x14ac:dyDescent="0.25">
      <c r="F928" s="3"/>
    </row>
    <row r="929" spans="6:6" x14ac:dyDescent="0.25">
      <c r="F929" s="3"/>
    </row>
    <row r="930" spans="6:6" x14ac:dyDescent="0.25">
      <c r="F930" s="3"/>
    </row>
    <row r="931" spans="6:6" x14ac:dyDescent="0.25">
      <c r="F931" s="3"/>
    </row>
    <row r="932" spans="6:6" x14ac:dyDescent="0.25">
      <c r="F932" s="3"/>
    </row>
    <row r="933" spans="6:6" x14ac:dyDescent="0.25">
      <c r="F933" s="3"/>
    </row>
    <row r="934" spans="6:6" x14ac:dyDescent="0.25">
      <c r="F934" s="3"/>
    </row>
    <row r="935" spans="6:6" x14ac:dyDescent="0.25">
      <c r="F935" s="3"/>
    </row>
    <row r="936" spans="6:6" x14ac:dyDescent="0.25">
      <c r="F936" s="3"/>
    </row>
    <row r="937" spans="6:6" x14ac:dyDescent="0.25">
      <c r="F937" s="3"/>
    </row>
    <row r="938" spans="6:6" x14ac:dyDescent="0.25">
      <c r="F938" s="3"/>
    </row>
    <row r="939" spans="6:6" x14ac:dyDescent="0.25">
      <c r="F939" s="3"/>
    </row>
    <row r="940" spans="6:6" x14ac:dyDescent="0.25">
      <c r="F940" s="3"/>
    </row>
    <row r="941" spans="6:6" x14ac:dyDescent="0.25">
      <c r="F941" s="3"/>
    </row>
    <row r="942" spans="6:6" x14ac:dyDescent="0.25">
      <c r="F942" s="3"/>
    </row>
    <row r="943" spans="6:6" x14ac:dyDescent="0.25">
      <c r="F943" s="3"/>
    </row>
    <row r="944" spans="6:6" x14ac:dyDescent="0.25">
      <c r="F944" s="3"/>
    </row>
    <row r="945" spans="6:6" x14ac:dyDescent="0.25">
      <c r="F945" s="3"/>
    </row>
    <row r="946" spans="6:6" x14ac:dyDescent="0.25">
      <c r="F946" s="3"/>
    </row>
    <row r="947" spans="6:6" x14ac:dyDescent="0.25">
      <c r="F947" s="3"/>
    </row>
    <row r="948" spans="6:6" x14ac:dyDescent="0.25">
      <c r="F948" s="3"/>
    </row>
    <row r="949" spans="6:6" x14ac:dyDescent="0.25">
      <c r="F949" s="3"/>
    </row>
    <row r="950" spans="6:6" x14ac:dyDescent="0.25">
      <c r="F950" s="3"/>
    </row>
    <row r="951" spans="6:6" x14ac:dyDescent="0.25">
      <c r="F951" s="3"/>
    </row>
    <row r="952" spans="6:6" x14ac:dyDescent="0.25">
      <c r="F952" s="3"/>
    </row>
    <row r="953" spans="6:6" x14ac:dyDescent="0.25">
      <c r="F953" s="3"/>
    </row>
    <row r="954" spans="6:6" x14ac:dyDescent="0.25">
      <c r="F954" s="3"/>
    </row>
    <row r="955" spans="6:6" x14ac:dyDescent="0.25">
      <c r="F955" s="3"/>
    </row>
    <row r="956" spans="6:6" x14ac:dyDescent="0.25">
      <c r="F956" s="3"/>
    </row>
    <row r="957" spans="6:6" x14ac:dyDescent="0.25">
      <c r="F957" s="3"/>
    </row>
    <row r="958" spans="6:6" x14ac:dyDescent="0.25">
      <c r="F958" s="3"/>
    </row>
    <row r="959" spans="6:6" x14ac:dyDescent="0.25">
      <c r="F959" s="3"/>
    </row>
    <row r="960" spans="6:6" x14ac:dyDescent="0.25">
      <c r="F960" s="3"/>
    </row>
    <row r="961" spans="6:6" x14ac:dyDescent="0.25">
      <c r="F961" s="3"/>
    </row>
    <row r="962" spans="6:6" x14ac:dyDescent="0.25">
      <c r="F962" s="3"/>
    </row>
    <row r="963" spans="6:6" x14ac:dyDescent="0.25">
      <c r="F963" s="3"/>
    </row>
    <row r="964" spans="6:6" x14ac:dyDescent="0.25">
      <c r="F964" s="3"/>
    </row>
    <row r="965" spans="6:6" x14ac:dyDescent="0.25">
      <c r="F965" s="3"/>
    </row>
    <row r="966" spans="6:6" x14ac:dyDescent="0.25">
      <c r="F966" s="3"/>
    </row>
    <row r="967" spans="6:6" x14ac:dyDescent="0.25">
      <c r="F967" s="3"/>
    </row>
    <row r="968" spans="6:6" x14ac:dyDescent="0.25">
      <c r="F968" s="3"/>
    </row>
    <row r="969" spans="6:6" x14ac:dyDescent="0.25">
      <c r="F969" s="3"/>
    </row>
    <row r="970" spans="6:6" x14ac:dyDescent="0.25">
      <c r="F970" s="3"/>
    </row>
    <row r="971" spans="6:6" x14ac:dyDescent="0.25">
      <c r="F971" s="3"/>
    </row>
    <row r="972" spans="6:6" x14ac:dyDescent="0.25">
      <c r="F972" s="3"/>
    </row>
    <row r="973" spans="6:6" x14ac:dyDescent="0.25">
      <c r="F973" s="3"/>
    </row>
    <row r="974" spans="6:6" x14ac:dyDescent="0.25">
      <c r="F974" s="3"/>
    </row>
    <row r="975" spans="6:6" x14ac:dyDescent="0.25">
      <c r="F975" s="3"/>
    </row>
    <row r="976" spans="6:6" x14ac:dyDescent="0.25">
      <c r="F976" s="3"/>
    </row>
    <row r="977" spans="6:6" x14ac:dyDescent="0.25">
      <c r="F977" s="3"/>
    </row>
    <row r="978" spans="6:6" x14ac:dyDescent="0.25">
      <c r="F978" s="3"/>
    </row>
    <row r="979" spans="6:6" x14ac:dyDescent="0.25">
      <c r="F979" s="3"/>
    </row>
    <row r="980" spans="6:6" x14ac:dyDescent="0.25">
      <c r="F980" s="3"/>
    </row>
    <row r="981" spans="6:6" x14ac:dyDescent="0.25">
      <c r="F981" s="3"/>
    </row>
    <row r="982" spans="6:6" x14ac:dyDescent="0.25">
      <c r="F982" s="3"/>
    </row>
    <row r="983" spans="6:6" x14ac:dyDescent="0.25">
      <c r="F983" s="3"/>
    </row>
    <row r="984" spans="6:6" x14ac:dyDescent="0.25">
      <c r="F984" s="3"/>
    </row>
    <row r="985" spans="6:6" x14ac:dyDescent="0.25">
      <c r="F985" s="3"/>
    </row>
    <row r="986" spans="6:6" x14ac:dyDescent="0.25">
      <c r="F986" s="3"/>
    </row>
    <row r="987" spans="6:6" x14ac:dyDescent="0.25">
      <c r="F987" s="3"/>
    </row>
    <row r="988" spans="6:6" x14ac:dyDescent="0.25">
      <c r="F988" s="3"/>
    </row>
    <row r="989" spans="6:6" x14ac:dyDescent="0.25">
      <c r="F989" s="3"/>
    </row>
    <row r="990" spans="6:6" x14ac:dyDescent="0.25">
      <c r="F990" s="3"/>
    </row>
    <row r="991" spans="6:6" x14ac:dyDescent="0.25">
      <c r="F991" s="3"/>
    </row>
    <row r="992" spans="6:6" x14ac:dyDescent="0.25">
      <c r="F992" s="3"/>
    </row>
    <row r="993" spans="6:6" x14ac:dyDescent="0.25">
      <c r="F993" s="3"/>
    </row>
    <row r="994" spans="6:6" x14ac:dyDescent="0.25">
      <c r="F994" s="3"/>
    </row>
    <row r="995" spans="6:6" x14ac:dyDescent="0.25">
      <c r="F995" s="3"/>
    </row>
    <row r="996" spans="6:6" x14ac:dyDescent="0.25">
      <c r="F996" s="3"/>
    </row>
    <row r="997" spans="6:6" x14ac:dyDescent="0.25">
      <c r="F997" s="3"/>
    </row>
    <row r="998" spans="6:6" x14ac:dyDescent="0.25">
      <c r="F998" s="3"/>
    </row>
    <row r="999" spans="6:6" x14ac:dyDescent="0.25">
      <c r="F999" s="3"/>
    </row>
    <row r="1000" spans="6:6" x14ac:dyDescent="0.25">
      <c r="F1000" s="3"/>
    </row>
    <row r="1001" spans="6:6" x14ac:dyDescent="0.25">
      <c r="F1001" s="3"/>
    </row>
    <row r="1002" spans="6:6" x14ac:dyDescent="0.25">
      <c r="F1002" s="3"/>
    </row>
    <row r="1003" spans="6:6" x14ac:dyDescent="0.25">
      <c r="F1003" s="3"/>
    </row>
    <row r="1004" spans="6:6" x14ac:dyDescent="0.25">
      <c r="F1004" s="3"/>
    </row>
    <row r="1005" spans="6:6" x14ac:dyDescent="0.25">
      <c r="F1005" s="3"/>
    </row>
    <row r="1006" spans="6:6" x14ac:dyDescent="0.25">
      <c r="F1006" s="3"/>
    </row>
    <row r="1007" spans="6:6" x14ac:dyDescent="0.25">
      <c r="F1007" s="3"/>
    </row>
    <row r="1008" spans="6:6" x14ac:dyDescent="0.25">
      <c r="F1008" s="3"/>
    </row>
    <row r="1009" spans="6:6" x14ac:dyDescent="0.25">
      <c r="F1009" s="3"/>
    </row>
    <row r="1010" spans="6:6" x14ac:dyDescent="0.25">
      <c r="F1010" s="3"/>
    </row>
    <row r="1011" spans="6:6" x14ac:dyDescent="0.25">
      <c r="F1011" s="3"/>
    </row>
    <row r="1012" spans="6:6" x14ac:dyDescent="0.25">
      <c r="F1012" s="3"/>
    </row>
    <row r="1013" spans="6:6" x14ac:dyDescent="0.25">
      <c r="F1013" s="3"/>
    </row>
    <row r="1014" spans="6:6" x14ac:dyDescent="0.25">
      <c r="F1014" s="3"/>
    </row>
    <row r="1015" spans="6:6" x14ac:dyDescent="0.25">
      <c r="F1015" s="3"/>
    </row>
    <row r="1016" spans="6:6" x14ac:dyDescent="0.25">
      <c r="F1016" s="3"/>
    </row>
    <row r="1017" spans="6:6" x14ac:dyDescent="0.25">
      <c r="F1017" s="3"/>
    </row>
    <row r="1018" spans="6:6" x14ac:dyDescent="0.25">
      <c r="F1018" s="3"/>
    </row>
    <row r="1019" spans="6:6" x14ac:dyDescent="0.25">
      <c r="F1019" s="3"/>
    </row>
    <row r="1020" spans="6:6" x14ac:dyDescent="0.25">
      <c r="F1020" s="3"/>
    </row>
    <row r="1021" spans="6:6" x14ac:dyDescent="0.25">
      <c r="F1021" s="3"/>
    </row>
    <row r="1022" spans="6:6" x14ac:dyDescent="0.25">
      <c r="F1022" s="3"/>
    </row>
    <row r="1023" spans="6:6" x14ac:dyDescent="0.25">
      <c r="F1023" s="3"/>
    </row>
    <row r="1024" spans="6:6" x14ac:dyDescent="0.25">
      <c r="F1024" s="3"/>
    </row>
    <row r="1025" spans="6:6" x14ac:dyDescent="0.25">
      <c r="F1025" s="3"/>
    </row>
    <row r="1026" spans="6:6" x14ac:dyDescent="0.25">
      <c r="F1026" s="3"/>
    </row>
    <row r="1027" spans="6:6" x14ac:dyDescent="0.25">
      <c r="F1027" s="3"/>
    </row>
    <row r="1028" spans="6:6" x14ac:dyDescent="0.25">
      <c r="F1028" s="3"/>
    </row>
    <row r="1029" spans="6:6" x14ac:dyDescent="0.25">
      <c r="F1029" s="3"/>
    </row>
    <row r="1030" spans="6:6" x14ac:dyDescent="0.25">
      <c r="F1030" s="3"/>
    </row>
    <row r="1031" spans="6:6" x14ac:dyDescent="0.25">
      <c r="F1031" s="3"/>
    </row>
    <row r="1032" spans="6:6" x14ac:dyDescent="0.25">
      <c r="F1032" s="3"/>
    </row>
    <row r="1033" spans="6:6" x14ac:dyDescent="0.25">
      <c r="F1033" s="3"/>
    </row>
    <row r="1034" spans="6:6" x14ac:dyDescent="0.25">
      <c r="F1034" s="3"/>
    </row>
    <row r="1035" spans="6:6" x14ac:dyDescent="0.25">
      <c r="F1035" s="3"/>
    </row>
    <row r="1036" spans="6:6" x14ac:dyDescent="0.25">
      <c r="F1036" s="3"/>
    </row>
    <row r="1037" spans="6:6" x14ac:dyDescent="0.25">
      <c r="F1037" s="3"/>
    </row>
    <row r="1038" spans="6:6" x14ac:dyDescent="0.25">
      <c r="F1038" s="3"/>
    </row>
    <row r="1039" spans="6:6" x14ac:dyDescent="0.25">
      <c r="F1039" s="3"/>
    </row>
    <row r="1040" spans="6:6" x14ac:dyDescent="0.25">
      <c r="F1040" s="3"/>
    </row>
    <row r="1041" spans="6:6" x14ac:dyDescent="0.25">
      <c r="F1041" s="3"/>
    </row>
    <row r="1042" spans="6:6" x14ac:dyDescent="0.25">
      <c r="F1042" s="3"/>
    </row>
    <row r="1043" spans="6:6" x14ac:dyDescent="0.25">
      <c r="F1043" s="3"/>
    </row>
    <row r="1044" spans="6:6" x14ac:dyDescent="0.25">
      <c r="F1044" s="3"/>
    </row>
    <row r="1045" spans="6:6" x14ac:dyDescent="0.25">
      <c r="F1045" s="3"/>
    </row>
    <row r="1046" spans="6:6" x14ac:dyDescent="0.25">
      <c r="F1046" s="3"/>
    </row>
    <row r="1047" spans="6:6" x14ac:dyDescent="0.25">
      <c r="F1047" s="3"/>
    </row>
    <row r="1048" spans="6:6" x14ac:dyDescent="0.25">
      <c r="F1048" s="3"/>
    </row>
    <row r="1049" spans="6:6" x14ac:dyDescent="0.25">
      <c r="F1049" s="3"/>
    </row>
    <row r="1050" spans="6:6" x14ac:dyDescent="0.25">
      <c r="F1050" s="3"/>
    </row>
    <row r="1051" spans="6:6" x14ac:dyDescent="0.25">
      <c r="F1051" s="3"/>
    </row>
    <row r="1052" spans="6:6" x14ac:dyDescent="0.25">
      <c r="F1052" s="3"/>
    </row>
    <row r="1053" spans="6:6" x14ac:dyDescent="0.25">
      <c r="F1053" s="3"/>
    </row>
    <row r="1054" spans="6:6" x14ac:dyDescent="0.25">
      <c r="F1054" s="3"/>
    </row>
    <row r="1055" spans="6:6" x14ac:dyDescent="0.25">
      <c r="F1055" s="3"/>
    </row>
    <row r="1056" spans="6:6" x14ac:dyDescent="0.25">
      <c r="F1056" s="3"/>
    </row>
    <row r="1057" spans="6:6" x14ac:dyDescent="0.25">
      <c r="F1057" s="3"/>
    </row>
    <row r="1058" spans="6:6" x14ac:dyDescent="0.25">
      <c r="F1058" s="3"/>
    </row>
    <row r="1059" spans="6:6" x14ac:dyDescent="0.25">
      <c r="F1059" s="3"/>
    </row>
    <row r="1060" spans="6:6" x14ac:dyDescent="0.25">
      <c r="F1060" s="3"/>
    </row>
    <row r="1061" spans="6:6" x14ac:dyDescent="0.25">
      <c r="F1061" s="3"/>
    </row>
    <row r="1062" spans="6:6" x14ac:dyDescent="0.25">
      <c r="F1062" s="3"/>
    </row>
    <row r="1063" spans="6:6" x14ac:dyDescent="0.25">
      <c r="F1063" s="3"/>
    </row>
    <row r="1064" spans="6:6" x14ac:dyDescent="0.25">
      <c r="F1064" s="3"/>
    </row>
    <row r="1065" spans="6:6" x14ac:dyDescent="0.25">
      <c r="F1065" s="3"/>
    </row>
    <row r="1066" spans="6:6" x14ac:dyDescent="0.25">
      <c r="F1066" s="3"/>
    </row>
    <row r="1067" spans="6:6" x14ac:dyDescent="0.25">
      <c r="F1067" s="3"/>
    </row>
    <row r="1068" spans="6:6" x14ac:dyDescent="0.25">
      <c r="F1068" s="3"/>
    </row>
    <row r="1069" spans="6:6" x14ac:dyDescent="0.25">
      <c r="F1069" s="3"/>
    </row>
    <row r="1070" spans="6:6" x14ac:dyDescent="0.25">
      <c r="F1070" s="3"/>
    </row>
    <row r="1071" spans="6:6" x14ac:dyDescent="0.25">
      <c r="F1071" s="3"/>
    </row>
    <row r="1072" spans="6:6" x14ac:dyDescent="0.25">
      <c r="F1072" s="3"/>
    </row>
    <row r="1073" spans="6:6" x14ac:dyDescent="0.25">
      <c r="F1073" s="3"/>
    </row>
    <row r="1074" spans="6:6" x14ac:dyDescent="0.25">
      <c r="F1074" s="3"/>
    </row>
    <row r="1075" spans="6:6" x14ac:dyDescent="0.25">
      <c r="F1075" s="3"/>
    </row>
    <row r="1076" spans="6:6" x14ac:dyDescent="0.25">
      <c r="F1076" s="3"/>
    </row>
    <row r="1077" spans="6:6" x14ac:dyDescent="0.25">
      <c r="F1077" s="3"/>
    </row>
    <row r="1078" spans="6:6" x14ac:dyDescent="0.25">
      <c r="F1078" s="3"/>
    </row>
    <row r="1079" spans="6:6" x14ac:dyDescent="0.25">
      <c r="F1079" s="3"/>
    </row>
    <row r="1080" spans="6:6" x14ac:dyDescent="0.25">
      <c r="F1080" s="3"/>
    </row>
    <row r="1081" spans="6:6" x14ac:dyDescent="0.25">
      <c r="F1081" s="3"/>
    </row>
    <row r="1082" spans="6:6" x14ac:dyDescent="0.25">
      <c r="F1082" s="3"/>
    </row>
    <row r="1083" spans="6:6" x14ac:dyDescent="0.25">
      <c r="F1083" s="3"/>
    </row>
    <row r="1084" spans="6:6" x14ac:dyDescent="0.25">
      <c r="F1084" s="3"/>
    </row>
    <row r="1085" spans="6:6" x14ac:dyDescent="0.25">
      <c r="F1085" s="3"/>
    </row>
    <row r="1086" spans="6:6" x14ac:dyDescent="0.25">
      <c r="F1086" s="3"/>
    </row>
    <row r="1087" spans="6:6" x14ac:dyDescent="0.25">
      <c r="F1087" s="3"/>
    </row>
    <row r="1088" spans="6:6" x14ac:dyDescent="0.25">
      <c r="F1088" s="3"/>
    </row>
    <row r="1089" spans="6:6" x14ac:dyDescent="0.25">
      <c r="F1089" s="3"/>
    </row>
    <row r="1090" spans="6:6" x14ac:dyDescent="0.25">
      <c r="F1090" s="3"/>
    </row>
    <row r="1091" spans="6:6" x14ac:dyDescent="0.25">
      <c r="F1091" s="3"/>
    </row>
    <row r="1092" spans="6:6" x14ac:dyDescent="0.25">
      <c r="F1092" s="3"/>
    </row>
    <row r="1093" spans="6:6" x14ac:dyDescent="0.25">
      <c r="F1093" s="3"/>
    </row>
    <row r="1094" spans="6:6" x14ac:dyDescent="0.25">
      <c r="F1094" s="3"/>
    </row>
    <row r="1095" spans="6:6" x14ac:dyDescent="0.25">
      <c r="F1095" s="3"/>
    </row>
    <row r="1096" spans="6:6" x14ac:dyDescent="0.25">
      <c r="F1096" s="3"/>
    </row>
    <row r="1097" spans="6:6" x14ac:dyDescent="0.25">
      <c r="F1097" s="3"/>
    </row>
    <row r="1098" spans="6:6" x14ac:dyDescent="0.25">
      <c r="F1098" s="3"/>
    </row>
    <row r="1099" spans="6:6" x14ac:dyDescent="0.25">
      <c r="F1099" s="3"/>
    </row>
    <row r="1100" spans="6:6" x14ac:dyDescent="0.25">
      <c r="F1100" s="3"/>
    </row>
    <row r="1101" spans="6:6" x14ac:dyDescent="0.25">
      <c r="F1101" s="3"/>
    </row>
    <row r="1102" spans="6:6" x14ac:dyDescent="0.25">
      <c r="F1102" s="3"/>
    </row>
    <row r="1103" spans="6:6" x14ac:dyDescent="0.25">
      <c r="F1103" s="3"/>
    </row>
    <row r="1104" spans="6:6" x14ac:dyDescent="0.25">
      <c r="F1104" s="3"/>
    </row>
    <row r="1105" spans="6:6" x14ac:dyDescent="0.25">
      <c r="F1105" s="3"/>
    </row>
    <row r="1106" spans="6:6" x14ac:dyDescent="0.25">
      <c r="F1106" s="3"/>
    </row>
    <row r="1107" spans="6:6" x14ac:dyDescent="0.25">
      <c r="F1107" s="3"/>
    </row>
    <row r="1108" spans="6:6" x14ac:dyDescent="0.25">
      <c r="F1108" s="3"/>
    </row>
    <row r="1109" spans="6:6" x14ac:dyDescent="0.25">
      <c r="F1109" s="3"/>
    </row>
    <row r="1110" spans="6:6" x14ac:dyDescent="0.25">
      <c r="F1110" s="3"/>
    </row>
    <row r="1111" spans="6:6" x14ac:dyDescent="0.25">
      <c r="F1111" s="3"/>
    </row>
    <row r="1112" spans="6:6" x14ac:dyDescent="0.25">
      <c r="F1112" s="3"/>
    </row>
    <row r="1113" spans="6:6" x14ac:dyDescent="0.25">
      <c r="F1113" s="3"/>
    </row>
    <row r="1114" spans="6:6" x14ac:dyDescent="0.25">
      <c r="F1114" s="3"/>
    </row>
    <row r="1115" spans="6:6" x14ac:dyDescent="0.25">
      <c r="F1115" s="3"/>
    </row>
    <row r="1116" spans="6:6" x14ac:dyDescent="0.25">
      <c r="F1116" s="3"/>
    </row>
    <row r="1117" spans="6:6" x14ac:dyDescent="0.25">
      <c r="F1117" s="3"/>
    </row>
    <row r="1118" spans="6:6" x14ac:dyDescent="0.25">
      <c r="F1118" s="3"/>
    </row>
    <row r="1119" spans="6:6" x14ac:dyDescent="0.25">
      <c r="F1119" s="3"/>
    </row>
    <row r="1120" spans="6:6" x14ac:dyDescent="0.25">
      <c r="F1120" s="3"/>
    </row>
    <row r="1121" spans="6:6" x14ac:dyDescent="0.25">
      <c r="F1121" s="3"/>
    </row>
    <row r="1122" spans="6:6" x14ac:dyDescent="0.25">
      <c r="F1122" s="3"/>
    </row>
    <row r="1123" spans="6:6" x14ac:dyDescent="0.25">
      <c r="F1123" s="3"/>
    </row>
    <row r="1124" spans="6:6" x14ac:dyDescent="0.25">
      <c r="F1124" s="3"/>
    </row>
    <row r="1125" spans="6:6" x14ac:dyDescent="0.25">
      <c r="F1125" s="3"/>
    </row>
    <row r="1126" spans="6:6" x14ac:dyDescent="0.25">
      <c r="F1126" s="3"/>
    </row>
    <row r="1127" spans="6:6" x14ac:dyDescent="0.25">
      <c r="F1127" s="3"/>
    </row>
    <row r="1128" spans="6:6" x14ac:dyDescent="0.25">
      <c r="F1128" s="3"/>
    </row>
    <row r="1129" spans="6:6" x14ac:dyDescent="0.25">
      <c r="F1129" s="3"/>
    </row>
    <row r="1130" spans="6:6" x14ac:dyDescent="0.25">
      <c r="F1130" s="3"/>
    </row>
    <row r="1131" spans="6:6" x14ac:dyDescent="0.25">
      <c r="F1131" s="3"/>
    </row>
    <row r="1132" spans="6:6" x14ac:dyDescent="0.25">
      <c r="F1132" s="3"/>
    </row>
    <row r="1133" spans="6:6" x14ac:dyDescent="0.25">
      <c r="F1133" s="3"/>
    </row>
    <row r="1134" spans="6:6" x14ac:dyDescent="0.25">
      <c r="F1134" s="3"/>
    </row>
    <row r="1135" spans="6:6" x14ac:dyDescent="0.25">
      <c r="F1135" s="3"/>
    </row>
    <row r="1136" spans="6:6" x14ac:dyDescent="0.25">
      <c r="F1136" s="3"/>
    </row>
    <row r="1137" spans="6:6" x14ac:dyDescent="0.25">
      <c r="F1137" s="3"/>
    </row>
    <row r="1138" spans="6:6" x14ac:dyDescent="0.25">
      <c r="F1138" s="3"/>
    </row>
    <row r="1139" spans="6:6" x14ac:dyDescent="0.25">
      <c r="F1139" s="3"/>
    </row>
    <row r="1140" spans="6:6" x14ac:dyDescent="0.25">
      <c r="F1140" s="3"/>
    </row>
    <row r="1141" spans="6:6" x14ac:dyDescent="0.25">
      <c r="F1141" s="3"/>
    </row>
    <row r="1142" spans="6:6" x14ac:dyDescent="0.25">
      <c r="F1142" s="3"/>
    </row>
    <row r="1143" spans="6:6" x14ac:dyDescent="0.25">
      <c r="F1143" s="3"/>
    </row>
    <row r="1144" spans="6:6" x14ac:dyDescent="0.25">
      <c r="F1144" s="3"/>
    </row>
    <row r="1145" spans="6:6" x14ac:dyDescent="0.25">
      <c r="F1145" s="3"/>
    </row>
    <row r="1146" spans="6:6" x14ac:dyDescent="0.25">
      <c r="F1146" s="3"/>
    </row>
    <row r="1147" spans="6:6" x14ac:dyDescent="0.25">
      <c r="F1147" s="3"/>
    </row>
    <row r="1148" spans="6:6" x14ac:dyDescent="0.25">
      <c r="F1148" s="3"/>
    </row>
    <row r="1149" spans="6:6" x14ac:dyDescent="0.25">
      <c r="F1149" s="3"/>
    </row>
    <row r="1150" spans="6:6" x14ac:dyDescent="0.25">
      <c r="F1150" s="3"/>
    </row>
    <row r="1151" spans="6:6" x14ac:dyDescent="0.25">
      <c r="F1151" s="3"/>
    </row>
    <row r="1152" spans="6:6" x14ac:dyDescent="0.25">
      <c r="F1152" s="3"/>
    </row>
    <row r="1153" spans="6:6" x14ac:dyDescent="0.25">
      <c r="F1153" s="3"/>
    </row>
    <row r="1154" spans="6:6" x14ac:dyDescent="0.25">
      <c r="F1154" s="3"/>
    </row>
    <row r="1155" spans="6:6" x14ac:dyDescent="0.25">
      <c r="F1155" s="3"/>
    </row>
    <row r="1156" spans="6:6" x14ac:dyDescent="0.25">
      <c r="F1156" s="3"/>
    </row>
    <row r="1157" spans="6:6" x14ac:dyDescent="0.25">
      <c r="F1157" s="3"/>
    </row>
    <row r="1158" spans="6:6" x14ac:dyDescent="0.25">
      <c r="F1158" s="3"/>
    </row>
    <row r="1159" spans="6:6" x14ac:dyDescent="0.25">
      <c r="F1159" s="3"/>
    </row>
    <row r="1160" spans="6:6" x14ac:dyDescent="0.25">
      <c r="F1160" s="3"/>
    </row>
    <row r="1161" spans="6:6" x14ac:dyDescent="0.25">
      <c r="F1161" s="3"/>
    </row>
    <row r="1162" spans="6:6" x14ac:dyDescent="0.25">
      <c r="F1162" s="3"/>
    </row>
    <row r="1163" spans="6:6" x14ac:dyDescent="0.25">
      <c r="F1163" s="3"/>
    </row>
    <row r="1164" spans="6:6" x14ac:dyDescent="0.25">
      <c r="F1164" s="3"/>
    </row>
    <row r="1165" spans="6:6" x14ac:dyDescent="0.25">
      <c r="F1165" s="3"/>
    </row>
    <row r="1166" spans="6:6" x14ac:dyDescent="0.25">
      <c r="F1166" s="3"/>
    </row>
    <row r="1167" spans="6:6" x14ac:dyDescent="0.25">
      <c r="F1167" s="3"/>
    </row>
    <row r="1168" spans="6:6" x14ac:dyDescent="0.25">
      <c r="F1168" s="3"/>
    </row>
    <row r="1169" spans="6:6" x14ac:dyDescent="0.25">
      <c r="F1169" s="3"/>
    </row>
    <row r="1170" spans="6:6" x14ac:dyDescent="0.25">
      <c r="F1170" s="3"/>
    </row>
    <row r="1171" spans="6:6" x14ac:dyDescent="0.25">
      <c r="F1171" s="3"/>
    </row>
  </sheetData>
  <mergeCells count="37">
    <mergeCell ref="C31:D31"/>
    <mergeCell ref="C29:D29"/>
    <mergeCell ref="C22:D22"/>
    <mergeCell ref="C23:D23"/>
    <mergeCell ref="C24:D24"/>
    <mergeCell ref="C25:D25"/>
    <mergeCell ref="C27:D27"/>
    <mergeCell ref="C26:D26"/>
    <mergeCell ref="C30:D30"/>
    <mergeCell ref="C28:D28"/>
    <mergeCell ref="C21:D21"/>
    <mergeCell ref="C9:D9"/>
    <mergeCell ref="C11:D11"/>
    <mergeCell ref="C20:D20"/>
    <mergeCell ref="C10:D10"/>
    <mergeCell ref="C14:D14"/>
    <mergeCell ref="C15:D15"/>
    <mergeCell ref="C16:D16"/>
    <mergeCell ref="C17:D17"/>
    <mergeCell ref="C12:D12"/>
    <mergeCell ref="B2:I2"/>
    <mergeCell ref="C4:D4"/>
    <mergeCell ref="C18:D18"/>
    <mergeCell ref="C19:D19"/>
    <mergeCell ref="C5:D5"/>
    <mergeCell ref="C6:D6"/>
    <mergeCell ref="C7:D7"/>
    <mergeCell ref="C8:D8"/>
    <mergeCell ref="C13:D13"/>
    <mergeCell ref="C32:D32"/>
    <mergeCell ref="C864:D864"/>
    <mergeCell ref="C857:D857"/>
    <mergeCell ref="C859:D859"/>
    <mergeCell ref="C861:D861"/>
    <mergeCell ref="C862:D862"/>
    <mergeCell ref="C863:D863"/>
    <mergeCell ref="C860:D860"/>
  </mergeCells>
  <phoneticPr fontId="0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28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2016</vt:lpstr>
      <vt:lpstr>'2016'!Заголовки_для_печати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Спехова</dc:creator>
  <cp:lastModifiedBy>MedvedevSM</cp:lastModifiedBy>
  <cp:lastPrinted>2016-12-05T06:38:06Z</cp:lastPrinted>
  <dcterms:created xsi:type="dcterms:W3CDTF">2014-05-26T08:26:06Z</dcterms:created>
  <dcterms:modified xsi:type="dcterms:W3CDTF">2016-12-06T04:46:06Z</dcterms:modified>
</cp:coreProperties>
</file>